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2022\Nabava\JN-29\"/>
    </mc:Choice>
  </mc:AlternateContent>
  <xr:revisionPtr revIDLastSave="0" documentId="8_{1849CFE7-45DF-489A-89C9-6C9D59850464}" xr6:coauthVersionLast="47" xr6:coauthVersionMax="47" xr10:uidLastSave="{00000000-0000-0000-0000-000000000000}"/>
  <bookViews>
    <workbookView xWindow="28680" yWindow="-120" windowWidth="29040" windowHeight="17640" tabRatio="872"/>
  </bookViews>
  <sheets>
    <sheet name="PRIJEDLOG TROŠKOVNIKA 22." sheetId="4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43" l="1"/>
  <c r="F43" i="43"/>
  <c r="F44" i="43"/>
  <c r="F45" i="43"/>
  <c r="F46" i="43"/>
  <c r="F129" i="43" s="1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77" i="43"/>
  <c r="F78" i="43"/>
  <c r="F79" i="43"/>
  <c r="F80" i="43"/>
  <c r="F81" i="43"/>
  <c r="F82" i="43"/>
  <c r="F83" i="43"/>
  <c r="F84" i="43"/>
  <c r="F85" i="43"/>
  <c r="F86" i="43"/>
  <c r="F87" i="43"/>
  <c r="F88" i="43"/>
  <c r="F89" i="43"/>
  <c r="F90" i="43"/>
  <c r="F91" i="43"/>
  <c r="F92" i="43"/>
  <c r="F93" i="43"/>
  <c r="F94" i="43"/>
  <c r="F95" i="43"/>
  <c r="F96" i="43"/>
  <c r="F97" i="43"/>
  <c r="F98" i="43"/>
  <c r="F99" i="43"/>
  <c r="F100" i="43"/>
  <c r="F101" i="43"/>
  <c r="F102" i="43"/>
  <c r="F103" i="43"/>
  <c r="F104" i="43"/>
  <c r="F105" i="43"/>
  <c r="F106" i="43"/>
  <c r="F107" i="43"/>
  <c r="F108" i="43"/>
  <c r="F109" i="43"/>
  <c r="F110" i="43"/>
  <c r="F111" i="43"/>
  <c r="F112" i="43"/>
  <c r="F113" i="43"/>
  <c r="F114" i="43"/>
  <c r="F115" i="43"/>
  <c r="F116" i="43"/>
  <c r="F117" i="43"/>
  <c r="F118" i="43"/>
  <c r="F119" i="43"/>
  <c r="F120" i="43"/>
  <c r="F121" i="43"/>
  <c r="F122" i="43"/>
  <c r="F123" i="43"/>
  <c r="F124" i="43"/>
  <c r="F125" i="43"/>
  <c r="F126" i="43"/>
  <c r="F127" i="43"/>
  <c r="F128" i="43"/>
  <c r="F41" i="43"/>
  <c r="F7" i="43"/>
  <c r="F8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5" i="43"/>
  <c r="F6" i="43"/>
  <c r="F25" i="43"/>
  <c r="F135" i="43" s="1"/>
  <c r="D9" i="43"/>
  <c r="F9" i="43"/>
  <c r="F130" i="43" l="1"/>
  <c r="F131" i="43" s="1"/>
  <c r="F136" i="43"/>
  <c r="F138" i="43" s="1"/>
  <c r="F26" i="43"/>
  <c r="F27" i="43" s="1"/>
  <c r="F139" i="43" l="1"/>
  <c r="F141" i="43"/>
</calcChain>
</file>

<file path=xl/comments1.xml><?xml version="1.0" encoding="utf-8"?>
<comments xmlns="http://schemas.openxmlformats.org/spreadsheetml/2006/main">
  <authors>
    <author>dtomljan</author>
  </authors>
  <commentList>
    <comment ref="F43" authorId="0" shapeId="0">
      <text>
        <r>
          <rPr>
            <b/>
            <sz val="8"/>
            <color indexed="81"/>
            <rFont val="Tahoma"/>
            <family val="2"/>
            <charset val="238"/>
          </rPr>
          <t>dtomljan: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<sst xmlns="http://schemas.openxmlformats.org/spreadsheetml/2006/main" count="348" uniqueCount="225">
  <si>
    <t>NAZIV MATERIJALA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</si>
  <si>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</si>
  <si>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</si>
  <si>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</si>
  <si>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</si>
  <si>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</si>
  <si>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</si>
  <si>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</si>
  <si>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</si>
  <si>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</si>
  <si>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</si>
  <si>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</si>
  <si>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PRIGUŠNICA 125W VTF otvorena</t>
  </si>
  <si>
    <t>11.</t>
  </si>
  <si>
    <t>12.</t>
  </si>
  <si>
    <t>13.</t>
  </si>
  <si>
    <t>14.</t>
  </si>
  <si>
    <t>15.</t>
  </si>
  <si>
    <t>16.</t>
  </si>
  <si>
    <t>OSIGURAČ RASTALNI 10A</t>
  </si>
  <si>
    <t>17.</t>
  </si>
  <si>
    <t>OSIGURAČ RASTALNI 35A</t>
  </si>
  <si>
    <t>18.</t>
  </si>
  <si>
    <t>GRLO E-40 PORCULAN</t>
  </si>
  <si>
    <t>19.</t>
  </si>
  <si>
    <t>GRLO E-40 LIMENO</t>
  </si>
  <si>
    <t>20.</t>
  </si>
  <si>
    <t>21.</t>
  </si>
  <si>
    <t>UPALJAČ ZA Na-VT 70-400W</t>
  </si>
  <si>
    <t>22.</t>
  </si>
  <si>
    <t>STAKLO TIVOLI - VELIKO</t>
  </si>
  <si>
    <t>23.</t>
  </si>
  <si>
    <t>STAKLO TIVOLI - MALO</t>
  </si>
  <si>
    <t>24.</t>
  </si>
  <si>
    <t>m</t>
  </si>
  <si>
    <t>25.</t>
  </si>
  <si>
    <t>26.</t>
  </si>
  <si>
    <t>27.</t>
  </si>
  <si>
    <t>28.</t>
  </si>
  <si>
    <t>29.</t>
  </si>
  <si>
    <t>Al-Cu STEZALJKA 6-35</t>
  </si>
  <si>
    <t>30.</t>
  </si>
  <si>
    <t>31.</t>
  </si>
  <si>
    <t>32.</t>
  </si>
  <si>
    <t>33.</t>
  </si>
  <si>
    <t>35.</t>
  </si>
  <si>
    <t>STUP ZA JR KORS POCINČANI 2B-1000-1</t>
  </si>
  <si>
    <t>36.</t>
  </si>
  <si>
    <t>STUP ZA JR KORS POCINČANI 2B-500-1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</si>
  <si>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</si>
  <si>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</si>
  <si>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</si>
  <si>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</si>
  <si>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</si>
  <si>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</si>
  <si>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</si>
  <si>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</si>
  <si>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</si>
  <si>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</si>
  <si>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NA ODRŽAVANJU JAVNE RASVJETE</t>
  </si>
  <si>
    <t>PRIGUŠNICA 250W NaVT</t>
  </si>
  <si>
    <t>PRIGUŠNICA VTF 80 W</t>
  </si>
  <si>
    <t>VIJAK NATEZNI 12 mm</t>
  </si>
  <si>
    <t>KONZOLA KUTNA S OBUJMICOM</t>
  </si>
  <si>
    <t>47.</t>
  </si>
  <si>
    <t>48.</t>
  </si>
  <si>
    <t>49.</t>
  </si>
  <si>
    <t>50.</t>
  </si>
  <si>
    <t>51.</t>
  </si>
  <si>
    <t>MATERIJAL ZA RADOVE</t>
  </si>
  <si>
    <t>ŽARULJA 110W Na-VT</t>
  </si>
  <si>
    <t>ŽARULJA 210W Na-VT</t>
  </si>
  <si>
    <t>ŽARULJA 150W Na-VT</t>
  </si>
  <si>
    <t>ŽARULJA 350W Na-VT</t>
  </si>
  <si>
    <t>PRIGUŠNICA BAG B70W HI/HS 70</t>
  </si>
  <si>
    <t>STEZALJKA KZEP-13 MP861020 PFISTERER</t>
  </si>
  <si>
    <t>62.</t>
  </si>
  <si>
    <t>63.</t>
  </si>
  <si>
    <t>64.</t>
  </si>
  <si>
    <t>65.</t>
  </si>
  <si>
    <t>66.</t>
  </si>
  <si>
    <t>ŽARULJA 250 W Na-VT</t>
  </si>
  <si>
    <t>PRIGUŠNICA 150W NaVT otvorena</t>
  </si>
  <si>
    <t>OSIGURAČ NH 00 35-80 A</t>
  </si>
  <si>
    <t>OSIGURAČ NH 00 100 A</t>
  </si>
  <si>
    <t>SONDA ZA LUXOMAT LM10C</t>
  </si>
  <si>
    <t>LUXOMAT FINDER TIP 1101.8.230</t>
  </si>
  <si>
    <t>RAZDJELNICA RASVJETNOG STUPA SA 2 OSIG.</t>
  </si>
  <si>
    <t>SVJETILJKA DEKOR "IB" 85D02167 150 W HIT</t>
  </si>
  <si>
    <t>67.</t>
  </si>
  <si>
    <t>GRLO E-27 PORCULAN</t>
  </si>
  <si>
    <t>68.</t>
  </si>
  <si>
    <t>69.</t>
  </si>
  <si>
    <t>STEZALJKA ZA KUĆNI PRIKLJUČAK</t>
  </si>
  <si>
    <t>STUP BETONSKI 315/8000</t>
  </si>
  <si>
    <t>70.</t>
  </si>
  <si>
    <t>ŽARULJA HCI-T 70 W/NDL PB</t>
  </si>
  <si>
    <t>KABEL PRIKLJUČNI DURALIGHT</t>
  </si>
  <si>
    <t>STUP ČELIČNI ZA JR POLE EC 9/P D H=8m</t>
  </si>
  <si>
    <t>STEZALJKA ZA ČELIČNO UŽE</t>
  </si>
  <si>
    <t>71.</t>
  </si>
  <si>
    <t>72.</t>
  </si>
  <si>
    <t>73.</t>
  </si>
  <si>
    <t>74.</t>
  </si>
  <si>
    <t>KABEL ELKALEX 2X16 mm2</t>
  </si>
  <si>
    <t>KABEL PPOO 3x2,5 mm2</t>
  </si>
  <si>
    <t>Al TRAKA 10cm x 1mm x 2m</t>
  </si>
  <si>
    <t xml:space="preserve">PRIGUŠNICA 400W Na-VT </t>
  </si>
  <si>
    <t>PRIGUŠNICA 250W VTF zatvorena</t>
  </si>
  <si>
    <t>SVEUKUPNO</t>
  </si>
  <si>
    <t>R. broj</t>
  </si>
  <si>
    <t>Količina</t>
  </si>
  <si>
    <t>Ukupno</t>
  </si>
  <si>
    <t>Jedinica mjere</t>
  </si>
  <si>
    <t>UKUPNO:</t>
  </si>
  <si>
    <t>TROŠKOVNIK RADOVA NA ODRŽAVANJU JAVNE RASVJETE U</t>
  </si>
  <si>
    <t>OPIS RADOVA</t>
  </si>
  <si>
    <t>Jedinična cijena</t>
  </si>
  <si>
    <t>h</t>
  </si>
  <si>
    <t>m'</t>
  </si>
  <si>
    <t>Nabava, dobava i ugradnja betona za temelje stupova JR, MB 20.</t>
  </si>
  <si>
    <t>Rad pomoćnog radnika na različitim poslovima na javnoj rasvjeti.</t>
  </si>
  <si>
    <t>-kandelaber L=6 m'</t>
  </si>
  <si>
    <t xml:space="preserve">-kandelaber L=10 m' </t>
  </si>
  <si>
    <t>REKAPITULACIJA:</t>
  </si>
  <si>
    <t>II</t>
  </si>
  <si>
    <t>I</t>
  </si>
  <si>
    <t>SVEUKUPNO:</t>
  </si>
  <si>
    <t>ŽARULJA HCI-T 150 W NDL</t>
  </si>
  <si>
    <t>ŽARULJA SHP 100 W NAV 39989</t>
  </si>
  <si>
    <t>ŽARULJA HQI 400 W METALHALOGENA</t>
  </si>
  <si>
    <t>ŽARULJA DULUX 19 W E-27</t>
  </si>
  <si>
    <t>PRIKLJUČNA SPOJNICA DURALIGHT</t>
  </si>
  <si>
    <t>TGAL ŠTITNICI ZA KABEL</t>
  </si>
  <si>
    <t>KABEL PP00  Cu 4 x 10 mm</t>
  </si>
  <si>
    <r>
      <t xml:space="preserve">Fe UŽE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</rPr>
      <t xml:space="preserve"> 8 mm</t>
    </r>
    <r>
      <rPr>
        <sz val="10"/>
        <rFont val="Calibri"/>
        <family val="2"/>
        <charset val="238"/>
      </rPr>
      <t>²</t>
    </r>
  </si>
  <si>
    <r>
      <t>Cu UŽE  35 mm</t>
    </r>
    <r>
      <rPr>
        <sz val="10"/>
        <rFont val="Calibri"/>
        <family val="2"/>
        <charset val="238"/>
      </rPr>
      <t>²</t>
    </r>
  </si>
  <si>
    <r>
      <t>m</t>
    </r>
    <r>
      <rPr>
        <sz val="9"/>
        <rFont val="Calibri"/>
        <family val="2"/>
        <charset val="238"/>
      </rPr>
      <t>³</t>
    </r>
  </si>
  <si>
    <r>
      <t>m</t>
    </r>
    <r>
      <rPr>
        <sz val="9"/>
        <rFont val="Calibri"/>
        <family val="2"/>
        <charset val="238"/>
      </rPr>
      <t>²</t>
    </r>
  </si>
  <si>
    <r>
      <t xml:space="preserve">Strojno bušenje ispod uređenih površina promjera </t>
    </r>
    <r>
      <rPr>
        <sz val="9"/>
        <rFont val="Calibri"/>
        <family val="2"/>
        <charset val="238"/>
      </rPr>
      <t>Ø</t>
    </r>
    <r>
      <rPr>
        <sz val="9"/>
        <rFont val="Arial"/>
        <family val="2"/>
      </rPr>
      <t xml:space="preserve"> 90 mm, a radi postavljanja kabela. Radovima je obuhvaćen iskop za bušilicu sa svim potrebnim predradnjama uz postavljanje PVC zaštitne cijevi.</t>
    </r>
  </si>
  <si>
    <t>KABEL PP00 A 4 x 25 mm2</t>
  </si>
  <si>
    <t>TONFREKVENTNI PRIJEMNIK MTU</t>
  </si>
  <si>
    <t>ŠPANER ZA ČELIĆNO UŽE</t>
  </si>
  <si>
    <t>RELEJ VREMENSKI SCHRACK</t>
  </si>
  <si>
    <t>STUP RASVJETNI DEKOR GRIČ</t>
  </si>
  <si>
    <t>STUP RASVJETNI DEKOR MILJANA H=4000 mm</t>
  </si>
  <si>
    <t>STUP RASVJETNI DEKOR IB 400 Al -kompl.</t>
  </si>
  <si>
    <t>STUP RASVJETNI DEKOR OLIVA 400 HME 80</t>
  </si>
  <si>
    <t>NAGLAVAK ZA STUP GRIČ ZA 4 KUGLE</t>
  </si>
  <si>
    <t>75.</t>
  </si>
  <si>
    <t>76.</t>
  </si>
  <si>
    <t>77.</t>
  </si>
  <si>
    <t>78.</t>
  </si>
  <si>
    <t>SKLOPNIK SCHRACK 40 A</t>
  </si>
  <si>
    <t>Obilazak i pregled javne rasvjete u noćnim satima osobnim vozilom.</t>
  </si>
  <si>
    <t>Strojni iskop rova sa zatrpavanjem zemlje za kabele. Rov je prosječne dubine 80 cm, a širine max. 30 cm, u radove je uključeno i uređenje trase nakon završetka radova, te planiranje zemlje.</t>
  </si>
  <si>
    <t>Antikorozivna zaštita stupova JR  sa svim potrebnim predradnjama: čišćenja podloge, zaštitnog i završnog premaza, u boji po izboru investitora i bitumenska zaštita temeljne ploče i stupa prosječne visine do 0.5 m'.                                                                       -kandelaber L=5 m'</t>
  </si>
  <si>
    <t>KABEL PPOO 3x1,5 mm2</t>
  </si>
  <si>
    <t>ŽARULJA NAV-T/E 100 SUP 4Y</t>
  </si>
  <si>
    <t>ŽARULJA NAV-T/E 150 SUP 4Y</t>
  </si>
  <si>
    <t>ŽARULJA NAV T/E 400 SUP 4Y</t>
  </si>
  <si>
    <t>ŽARULJA NAV-T 70 SUP 4Y</t>
  </si>
  <si>
    <t>79.</t>
  </si>
  <si>
    <t>80.</t>
  </si>
  <si>
    <t>81.</t>
  </si>
  <si>
    <t>UKUPNO (I+II):</t>
  </si>
  <si>
    <t>Režijski troškovi na kordiniranju radova sa HEP d.o.o. ELEKTRA  Požega. (organizator i rukovoditelj radova).</t>
  </si>
  <si>
    <r>
      <t>Ručni iskop i zatrpavanje zemlje za kabele i temelje stupova. (Obračun po 1m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</rPr>
      <t xml:space="preserve"> iskopa).</t>
    </r>
  </si>
  <si>
    <r>
      <t>Utovar i odvoz viška materijala od iskopa na gradsku deponiju.(Obračun  po 1m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</rPr>
      <t xml:space="preserve"> utovarenog i odveženog iskopa).</t>
    </r>
  </si>
  <si>
    <t xml:space="preserve">Čišćenje i pranje kandelaberskih rasvjetnih tijela (zaštitna stakla i sjenila). </t>
  </si>
  <si>
    <r>
      <t>Nabava, dobava i ugradnja pijeska u pripremljeni kabelski rov sa nabijanjem (Obračun obuhvaća: nabavu, dobavu i ugradnju 1m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</rPr>
      <t xml:space="preserve"> pijeska).</t>
    </r>
  </si>
  <si>
    <t>Radovi na orezivanju raslinja oko javne rasvjete, hidrauličnom platformom i rezačem (Obračun obuhvaća  jediničnu cijenu vozila, vozaća i ovlaštenog rezača motornom pilom).</t>
  </si>
  <si>
    <t>Rad vozila sa kranom na izmjeni ili izmještanju stupova i kandelabera (Obračun obuhvaća jediničnu cijenu vozila sa vozaćem).</t>
  </si>
  <si>
    <t>Razbijanje asfaltiranih površina i naknadna sanacija istih po završetku radova (debljina asfalta d=5,00 cm).</t>
  </si>
  <si>
    <t>Traka FeZn 25x4 mm</t>
  </si>
  <si>
    <t>kg</t>
  </si>
  <si>
    <t>ŽARULJA HCI-TT 150W/830WDL PB W40</t>
  </si>
  <si>
    <t>PDV (25%)</t>
  </si>
  <si>
    <t>PDV 25%:</t>
  </si>
  <si>
    <t>Rad rovokopača na iskopu i zatrpavanju zemlje</t>
  </si>
  <si>
    <t>CIJEV PEHD FI 50</t>
  </si>
  <si>
    <t>82.</t>
  </si>
  <si>
    <t>83.</t>
  </si>
  <si>
    <t>TERMOSKUPLJAJUĆI BUŽIR -50/16</t>
  </si>
  <si>
    <t>TERMOSKUPLJAJUĆI BUŽIR:-16/5</t>
  </si>
  <si>
    <t>34.</t>
  </si>
  <si>
    <t>84.</t>
  </si>
  <si>
    <t>85.</t>
  </si>
  <si>
    <t>Cijena</t>
  </si>
  <si>
    <t>STUP DRVENI - 8 m SA BET.STOPOM (stup+nogar)</t>
  </si>
  <si>
    <t>TRAKA UPOZORENJA</t>
  </si>
  <si>
    <t>SVJETILJKA MILJANA NAVT 150 W</t>
  </si>
  <si>
    <t>STUP POCINČANI SRS 5 MET</t>
  </si>
  <si>
    <t>Rad montera  na otklanjanju kvarova na JR.</t>
  </si>
  <si>
    <t xml:space="preserve">Rad vozila sa hidrauličnom platformom na otklanjanju kvarova na JR </t>
  </si>
  <si>
    <t>LED TRAKA 14,4 W/m 24 V</t>
  </si>
  <si>
    <t>TRAFO 220/24V 150 W</t>
  </si>
  <si>
    <t>ŽARULJA NAV-T/E 250 SUP 4Y</t>
  </si>
  <si>
    <t>REFLEKTOR LED 200 W 4000 K</t>
  </si>
  <si>
    <t>SVJETILJKA LED Monza 34 W 5760lm</t>
  </si>
  <si>
    <t>ŽARULJA 4,5 W E-14</t>
  </si>
  <si>
    <t>KABEL DURALIGHT - LED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</si>
  <si>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</si>
  <si>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</si>
  <si>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</si>
  <si>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</si>
  <si>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</si>
  <si>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</si>
  <si>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</si>
  <si>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</si>
  <si>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</si>
  <si>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</si>
  <si>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SVJETILJKA LED 78 W 4000 K, &gt;10800lm</t>
  </si>
  <si>
    <t>SVJETILJKA LED 39 W 4000 K ,&gt;5400lm</t>
  </si>
  <si>
    <t>SVJETILJKA LED 63 W 4000 K,&gt;10100 lm, VISILICA</t>
  </si>
  <si>
    <t>SVJETILJKA LED 118 W 4000 K,&gt;16000lm</t>
  </si>
  <si>
    <t>LUK POCINČANI L1000mm ZA METALNI STUP</t>
  </si>
  <si>
    <t>86.</t>
  </si>
  <si>
    <t>87.</t>
  </si>
  <si>
    <t>U Požegi, ___________________________ 2022. god.</t>
  </si>
  <si>
    <t xml:space="preserve">STUP ČELIČNI ZA JR POLE EC 9/P D H=8m  </t>
  </si>
  <si>
    <t>U GRADU POŽEGI I PRIGRADSKIM NASELJIMA ZA  2022. g.</t>
  </si>
  <si>
    <t>GRADU POŽEGI I PRIGRADSKIM NASELJIMA ZA 2022.g.</t>
  </si>
  <si>
    <t xml:space="preserve">Radovi na održavanju javne rasvjete  2022.g. </t>
  </si>
  <si>
    <t>Materijal za održavanje javne rasvjete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</si>
</sst>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k_n_-;\-* #,##0.00\ _k_n_-;_-* &quot;-&quot;??\ _k_n_-;_-@_-"/>
    <numFmt numFmtId="169" formatCode="_(* #,##0.00_);_(* \(#,##0.00\);_(* &quot;-&quot;??_);_(@_)"/>
  </numFmts>
  <fonts count="28" x14ac:knownFonts="1">
    <font>
      <sz val="10"/>
      <name val="Arial"/>
      <charset val="238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6" fillId="0" borderId="0" applyFont="0" applyFill="0" applyBorder="0" applyAlignment="0" applyProtection="0"/>
    <xf numFmtId="0" fontId="6" fillId="0" borderId="0"/>
  </cellStyleXfs>
  <cellXfs count="134">
    <xf numFmtId="0" fontId="0" fillId="0" borderId="0" xfId="0"/>
    <xf numFmtId="0" fontId="3" fillId="0" borderId="0" xfId="0" applyFont="1"/>
    <xf numFmtId="0" fontId="6" fillId="0" borderId="0" xfId="2"/>
    <xf numFmtId="0" fontId="6" fillId="0" borderId="0" xfId="2" applyBorder="1" applyAlignment="1">
      <alignment horizontal="center" vertical="top"/>
    </xf>
    <xf numFmtId="0" fontId="2" fillId="0" borderId="0" xfId="2" applyFont="1" applyBorder="1" applyAlignment="1">
      <alignment horizontal="left" vertical="top" wrapText="1"/>
    </xf>
    <xf numFmtId="0" fontId="7" fillId="0" borderId="0" xfId="0" applyFont="1"/>
    <xf numFmtId="0" fontId="0" fillId="0" borderId="0" xfId="0" applyBorder="1"/>
    <xf numFmtId="0" fontId="8" fillId="0" borderId="0" xfId="0" applyFont="1"/>
    <xf numFmtId="0" fontId="1" fillId="0" borderId="1" xfId="2" applyFont="1" applyBorder="1" applyAlignment="1">
      <alignment horizontal="center" vertical="top"/>
    </xf>
    <xf numFmtId="0" fontId="1" fillId="0" borderId="1" xfId="2" applyFont="1" applyBorder="1" applyAlignment="1">
      <alignment horizontal="left" vertical="top" wrapText="1"/>
    </xf>
    <xf numFmtId="3" fontId="1" fillId="0" borderId="1" xfId="2" applyNumberFormat="1" applyFont="1" applyBorder="1" applyAlignment="1">
      <alignment horizontal="center" vertical="top"/>
    </xf>
    <xf numFmtId="0" fontId="1" fillId="0" borderId="2" xfId="2" applyFont="1" applyBorder="1" applyAlignment="1">
      <alignment horizontal="center" vertical="top"/>
    </xf>
    <xf numFmtId="0" fontId="1" fillId="0" borderId="2" xfId="2" applyFont="1" applyBorder="1" applyAlignment="1">
      <alignment horizontal="left" vertical="top" wrapText="1"/>
    </xf>
    <xf numFmtId="0" fontId="1" fillId="0" borderId="3" xfId="2" applyFont="1" applyBorder="1" applyAlignment="1">
      <alignment horizontal="center" vertical="top"/>
    </xf>
    <xf numFmtId="0" fontId="1" fillId="0" borderId="4" xfId="2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5" xfId="0" applyBorder="1"/>
    <xf numFmtId="0" fontId="4" fillId="0" borderId="1" xfId="0" applyFont="1" applyBorder="1" applyAlignment="1">
      <alignment horizontal="left" vertical="center" wrapText="1"/>
    </xf>
    <xf numFmtId="0" fontId="13" fillId="0" borderId="0" xfId="2" applyFont="1"/>
    <xf numFmtId="0" fontId="14" fillId="0" borderId="0" xfId="2" applyFont="1" applyAlignment="1">
      <alignment horizontal="center"/>
    </xf>
    <xf numFmtId="0" fontId="15" fillId="0" borderId="1" xfId="2" applyFont="1" applyBorder="1" applyAlignment="1">
      <alignment horizontal="center" vertical="center" wrapText="1"/>
    </xf>
    <xf numFmtId="0" fontId="15" fillId="0" borderId="0" xfId="2" applyFont="1"/>
    <xf numFmtId="0" fontId="16" fillId="0" borderId="0" xfId="2" applyFont="1"/>
    <xf numFmtId="0" fontId="18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0" xfId="2" applyFont="1"/>
    <xf numFmtId="0" fontId="1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0" fillId="0" borderId="0" xfId="2" applyFont="1"/>
    <xf numFmtId="1" fontId="1" fillId="0" borderId="0" xfId="1" applyNumberFormat="1" applyFont="1" applyBorder="1"/>
    <xf numFmtId="169" fontId="6" fillId="0" borderId="0" xfId="2" applyNumberFormat="1"/>
    <xf numFmtId="165" fontId="6" fillId="0" borderId="0" xfId="2" applyNumberFormat="1"/>
    <xf numFmtId="1" fontId="17" fillId="0" borderId="0" xfId="2" applyNumberFormat="1" applyFont="1" applyAlignment="1">
      <alignment horizontal="center"/>
    </xf>
    <xf numFmtId="1" fontId="14" fillId="0" borderId="0" xfId="2" applyNumberFormat="1" applyFont="1" applyAlignment="1">
      <alignment horizontal="center"/>
    </xf>
    <xf numFmtId="1" fontId="15" fillId="0" borderId="0" xfId="2" applyNumberFormat="1" applyFont="1" applyBorder="1" applyAlignment="1">
      <alignment horizontal="center" vertical="center" wrapText="1"/>
    </xf>
    <xf numFmtId="1" fontId="1" fillId="0" borderId="0" xfId="2" applyNumberFormat="1" applyFont="1" applyBorder="1"/>
    <xf numFmtId="1" fontId="1" fillId="0" borderId="0" xfId="1" applyNumberFormat="1" applyFont="1" applyBorder="1" applyAlignment="1">
      <alignment vertical="center"/>
    </xf>
    <xf numFmtId="1" fontId="4" fillId="0" borderId="0" xfId="2" applyNumberFormat="1" applyFont="1" applyBorder="1"/>
    <xf numFmtId="1" fontId="19" fillId="0" borderId="0" xfId="0" applyNumberFormat="1" applyFont="1" applyAlignment="1">
      <alignment horizontal="center"/>
    </xf>
    <xf numFmtId="1" fontId="0" fillId="0" borderId="0" xfId="0" applyNumberFormat="1"/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wrapText="1"/>
    </xf>
    <xf numFmtId="1" fontId="0" fillId="0" borderId="0" xfId="0" applyNumberFormat="1" applyBorder="1" applyAlignment="1">
      <alignment horizontal="right" wrapText="1"/>
    </xf>
    <xf numFmtId="1" fontId="0" fillId="0" borderId="0" xfId="0" applyNumberFormat="1" applyBorder="1"/>
    <xf numFmtId="1" fontId="8" fillId="0" borderId="0" xfId="0" applyNumberFormat="1" applyFont="1" applyBorder="1" applyAlignment="1">
      <alignment horizontal="right" wrapText="1"/>
    </xf>
    <xf numFmtId="1" fontId="6" fillId="0" borderId="0" xfId="2" applyNumberForma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1" fontId="5" fillId="0" borderId="0" xfId="0" applyNumberFormat="1" applyFont="1" applyBorder="1" applyAlignment="1">
      <alignment horizontal="right" wrapText="1"/>
    </xf>
    <xf numFmtId="0" fontId="21" fillId="0" borderId="0" xfId="2" applyFont="1"/>
    <xf numFmtId="0" fontId="22" fillId="0" borderId="0" xfId="2" applyFont="1"/>
    <xf numFmtId="0" fontId="23" fillId="0" borderId="0" xfId="2" applyFont="1"/>
    <xf numFmtId="0" fontId="4" fillId="0" borderId="0" xfId="2" applyFont="1" applyAlignment="1">
      <alignment horizontal="center" vertical="center"/>
    </xf>
    <xf numFmtId="1" fontId="24" fillId="0" borderId="0" xfId="2" applyNumberFormat="1" applyFont="1" applyAlignment="1">
      <alignment horizontal="center"/>
    </xf>
    <xf numFmtId="1" fontId="25" fillId="0" borderId="0" xfId="2" applyNumberFormat="1" applyFont="1" applyAlignment="1">
      <alignment horizontal="center"/>
    </xf>
    <xf numFmtId="1" fontId="26" fillId="0" borderId="0" xfId="1" applyNumberFormat="1" applyFont="1" applyBorder="1"/>
    <xf numFmtId="1" fontId="26" fillId="0" borderId="0" xfId="2" applyNumberFormat="1" applyFont="1" applyBorder="1"/>
    <xf numFmtId="1" fontId="26" fillId="0" borderId="0" xfId="1" applyNumberFormat="1" applyFont="1" applyBorder="1" applyAlignment="1">
      <alignment vertical="center"/>
    </xf>
    <xf numFmtId="1" fontId="23" fillId="0" borderId="0" xfId="2" applyNumberFormat="1" applyFont="1" applyBorder="1"/>
    <xf numFmtId="1" fontId="24" fillId="0" borderId="0" xfId="0" applyNumberFormat="1" applyFont="1" applyAlignment="1">
      <alignment horizontal="center"/>
    </xf>
    <xf numFmtId="1" fontId="23" fillId="0" borderId="0" xfId="0" applyNumberFormat="1" applyFont="1"/>
    <xf numFmtId="1" fontId="23" fillId="0" borderId="0" xfId="0" applyNumberFormat="1" applyFont="1" applyBorder="1" applyAlignment="1">
      <alignment horizontal="right" wrapText="1"/>
    </xf>
    <xf numFmtId="1" fontId="23" fillId="0" borderId="0" xfId="0" applyNumberFormat="1" applyFont="1" applyBorder="1"/>
    <xf numFmtId="1" fontId="27" fillId="0" borderId="0" xfId="0" applyNumberFormat="1" applyFont="1" applyBorder="1" applyAlignment="1">
      <alignment horizontal="right" wrapText="1"/>
    </xf>
    <xf numFmtId="1" fontId="23" fillId="0" borderId="0" xfId="2" applyNumberFormat="1" applyFont="1"/>
    <xf numFmtId="1" fontId="15" fillId="0" borderId="0" xfId="1" applyNumberFormat="1" applyFont="1" applyBorder="1"/>
    <xf numFmtId="1" fontId="15" fillId="0" borderId="0" xfId="2" applyNumberFormat="1" applyFont="1" applyBorder="1"/>
    <xf numFmtId="1" fontId="15" fillId="0" borderId="0" xfId="1" applyNumberFormat="1" applyFont="1" applyBorder="1" applyAlignment="1">
      <alignment vertical="center"/>
    </xf>
    <xf numFmtId="1" fontId="5" fillId="0" borderId="0" xfId="2" applyNumberFormat="1" applyFont="1" applyBorder="1"/>
    <xf numFmtId="1" fontId="17" fillId="0" borderId="0" xfId="0" applyNumberFormat="1" applyFont="1" applyAlignment="1">
      <alignment horizontal="center"/>
    </xf>
    <xf numFmtId="1" fontId="5" fillId="0" borderId="0" xfId="0" applyNumberFormat="1" applyFont="1"/>
    <xf numFmtId="1" fontId="5" fillId="0" borderId="0" xfId="0" applyNumberFormat="1" applyFont="1" applyBorder="1"/>
    <xf numFmtId="1" fontId="5" fillId="0" borderId="0" xfId="2" applyNumberFormat="1" applyFont="1"/>
    <xf numFmtId="0" fontId="1" fillId="0" borderId="0" xfId="2" applyFont="1" applyBorder="1" applyAlignment="1">
      <alignment horizontal="left" vertical="top"/>
    </xf>
    <xf numFmtId="0" fontId="1" fillId="0" borderId="0" xfId="2" applyFont="1" applyBorder="1" applyAlignment="1">
      <alignment horizontal="left"/>
    </xf>
    <xf numFmtId="0" fontId="4" fillId="0" borderId="0" xfId="2" applyFont="1"/>
    <xf numFmtId="0" fontId="4" fillId="0" borderId="1" xfId="0" applyFont="1" applyFill="1" applyBorder="1" applyAlignment="1">
      <alignment wrapText="1"/>
    </xf>
    <xf numFmtId="4" fontId="15" fillId="0" borderId="1" xfId="2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0" fontId="14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2" applyAlignment="1">
      <alignment vertical="center"/>
    </xf>
    <xf numFmtId="4" fontId="14" fillId="0" borderId="0" xfId="2" applyNumberFormat="1" applyFont="1" applyAlignment="1">
      <alignment horizontal="center" vertical="center"/>
    </xf>
    <xf numFmtId="4" fontId="1" fillId="0" borderId="1" xfId="2" applyNumberFormat="1" applyFont="1" applyBorder="1" applyAlignment="1">
      <alignment vertical="center"/>
    </xf>
    <xf numFmtId="4" fontId="1" fillId="0" borderId="0" xfId="1" applyNumberFormat="1" applyFont="1" applyBorder="1" applyAlignment="1">
      <alignment vertical="center"/>
    </xf>
    <xf numFmtId="4" fontId="4" fillId="0" borderId="0" xfId="2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4" fontId="6" fillId="0" borderId="0" xfId="2" applyNumberForma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9" fontId="1" fillId="0" borderId="2" xfId="1" applyFont="1" applyBorder="1" applyAlignment="1" applyProtection="1">
      <alignment vertical="center"/>
      <protection locked="0"/>
    </xf>
    <xf numFmtId="169" fontId="1" fillId="0" borderId="1" xfId="1" applyFont="1" applyBorder="1" applyAlignment="1" applyProtection="1">
      <alignment vertical="center"/>
      <protection locked="0"/>
    </xf>
    <xf numFmtId="0" fontId="4" fillId="0" borderId="0" xfId="2" applyFont="1" applyBorder="1" applyAlignment="1">
      <alignment vertical="center"/>
    </xf>
    <xf numFmtId="165" fontId="4" fillId="0" borderId="1" xfId="0" applyNumberFormat="1" applyFont="1" applyBorder="1" applyAlignment="1" applyProtection="1">
      <alignment horizontal="right" vertical="center" wrapText="1"/>
      <protection locked="0"/>
    </xf>
    <xf numFmtId="165" fontId="5" fillId="0" borderId="1" xfId="0" applyNumberFormat="1" applyFont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Border="1" applyAlignment="1">
      <alignment vertical="center"/>
    </xf>
    <xf numFmtId="0" fontId="0" fillId="0" borderId="0" xfId="0" applyAlignment="1">
      <alignment horizontal="left" vertical="top"/>
    </xf>
    <xf numFmtId="0" fontId="5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2" applyFont="1" applyAlignment="1">
      <alignment horizontal="center"/>
    </xf>
    <xf numFmtId="0" fontId="1" fillId="0" borderId="1" xfId="2" applyFont="1" applyBorder="1" applyAlignment="1">
      <alignment horizontal="left" vertical="top"/>
    </xf>
    <xf numFmtId="0" fontId="1" fillId="0" borderId="1" xfId="2" applyFont="1" applyBorder="1" applyAlignment="1">
      <alignment horizontal="left"/>
    </xf>
  </cellXfs>
  <cellStyles count="3">
    <cellStyle name="Comma_RADOVI ZA 2009. II" xfId="1"/>
    <cellStyle name="Normal_RADOVI ZA 2009. II" xfId="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8"/>
  <sheetViews>
    <sheetView tabSelected="1" zoomScaleNormal="100" zoomScaleSheetLayoutView="70" workbookViewId="0">
      <selection activeCell="F10" sqref="F10"/>
    </sheetView>
  </sheetViews>
  <sheetFormatPr defaultRowHeight="12.75" x14ac:dyDescent="0.2"/>
  <cols>
    <col min="1" max="1" width="5.28515625" style="2" customWidth="1"/>
    <col min="2" max="2" width="42.7109375" style="2" customWidth="1"/>
    <col min="3" max="3" width="8.140625" style="98" customWidth="1"/>
    <col min="4" max="4" width="8.5703125" style="98" customWidth="1"/>
    <col min="5" max="5" width="12" style="98" bestFit="1" customWidth="1"/>
    <col min="6" max="6" width="14" style="112" bestFit="1" customWidth="1"/>
    <col min="7" max="7" width="3.7109375" style="49" customWidth="1"/>
    <col min="8" max="8" width="4" style="49" bestFit="1" customWidth="1"/>
    <col min="9" max="9" width="3.85546875" style="49" customWidth="1"/>
    <col min="10" max="10" width="4.42578125" style="76" bestFit="1" customWidth="1"/>
    <col min="11" max="11" width="4" style="76" customWidth="1"/>
    <col min="12" max="12" width="4.42578125" style="76" customWidth="1"/>
    <col min="13" max="13" width="4.85546875" style="68" bestFit="1" customWidth="1"/>
    <col min="14" max="14" width="4.85546875" style="68" customWidth="1"/>
    <col min="15" max="15" width="4.140625" style="29" customWidth="1"/>
    <col min="16" max="16" width="4.140625" style="55" customWidth="1"/>
    <col min="17" max="17" width="4.140625" style="2" customWidth="1"/>
    <col min="18" max="18" width="4.140625" style="29" customWidth="1"/>
    <col min="19" max="19" width="5" style="2" bestFit="1" customWidth="1"/>
    <col min="20" max="20" width="4.140625" style="2" customWidth="1"/>
    <col min="21" max="21" width="4.140625" style="55" customWidth="1"/>
    <col min="22" max="22" width="4.140625" style="29" customWidth="1"/>
    <col min="23" max="23" width="4.140625" style="55" customWidth="1"/>
    <col min="24" max="25" width="4.140625" style="2" customWidth="1"/>
    <col min="26" max="26" width="12.7109375" style="2" bestFit="1" customWidth="1"/>
    <col min="27" max="16384" width="9.140625" style="2"/>
  </cols>
  <sheetData>
    <row r="1" spans="1:26" s="26" customFormat="1" ht="15" x14ac:dyDescent="0.25">
      <c r="B1" s="131" t="s">
        <v>115</v>
      </c>
      <c r="C1" s="131"/>
      <c r="D1" s="131"/>
      <c r="E1" s="131"/>
      <c r="F1" s="131"/>
      <c r="G1" s="36"/>
      <c r="H1" s="36"/>
      <c r="I1" s="36"/>
      <c r="J1" s="36"/>
      <c r="K1" s="36"/>
      <c r="L1" s="36"/>
      <c r="M1" s="57"/>
      <c r="N1" s="57"/>
      <c r="P1" s="53"/>
      <c r="U1" s="53"/>
      <c r="W1" s="53"/>
    </row>
    <row r="2" spans="1:26" s="26" customFormat="1" ht="15" x14ac:dyDescent="0.25">
      <c r="B2" s="131" t="s">
        <v>222</v>
      </c>
      <c r="C2" s="131"/>
      <c r="D2" s="131"/>
      <c r="E2" s="131"/>
      <c r="F2" s="131"/>
      <c r="G2" s="36"/>
      <c r="H2" s="36"/>
      <c r="I2" s="36"/>
      <c r="J2" s="36"/>
      <c r="K2" s="36"/>
      <c r="L2" s="36"/>
      <c r="M2" s="57"/>
      <c r="N2" s="57"/>
      <c r="P2" s="53"/>
      <c r="U2" s="53"/>
      <c r="W2" s="53"/>
    </row>
    <row r="3" spans="1:26" s="22" customFormat="1" ht="11.25" x14ac:dyDescent="0.2">
      <c r="B3" s="23"/>
      <c r="C3" s="86"/>
      <c r="D3" s="86"/>
      <c r="E3" s="86"/>
      <c r="F3" s="99"/>
      <c r="G3" s="37"/>
      <c r="H3" s="37"/>
      <c r="I3" s="37"/>
      <c r="J3" s="37"/>
      <c r="K3" s="37"/>
      <c r="L3" s="37"/>
      <c r="M3" s="58"/>
      <c r="N3" s="58"/>
      <c r="P3" s="54"/>
      <c r="U3" s="54"/>
      <c r="W3" s="54"/>
    </row>
    <row r="4" spans="1:26" s="25" customFormat="1" ht="24" x14ac:dyDescent="0.2">
      <c r="A4" s="24" t="s">
        <v>110</v>
      </c>
      <c r="B4" s="24" t="s">
        <v>116</v>
      </c>
      <c r="C4" s="24" t="s">
        <v>113</v>
      </c>
      <c r="D4" s="24" t="s">
        <v>111</v>
      </c>
      <c r="E4" s="24" t="s">
        <v>117</v>
      </c>
      <c r="F4" s="81" t="s">
        <v>112</v>
      </c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24" x14ac:dyDescent="0.2">
      <c r="A5" s="11" t="s">
        <v>1</v>
      </c>
      <c r="B5" s="12" t="s">
        <v>154</v>
      </c>
      <c r="C5" s="87" t="s">
        <v>118</v>
      </c>
      <c r="D5" s="87">
        <v>80</v>
      </c>
      <c r="E5" s="117"/>
      <c r="F5" s="82">
        <f>ROUND((D5*E5),2)</f>
        <v>0</v>
      </c>
      <c r="G5" s="33"/>
      <c r="H5" s="33"/>
      <c r="I5" s="33"/>
      <c r="J5" s="69"/>
      <c r="K5" s="69"/>
      <c r="L5" s="69"/>
      <c r="M5" s="59"/>
      <c r="N5" s="59"/>
      <c r="Z5" s="34"/>
    </row>
    <row r="6" spans="1:26" ht="26.25" customHeight="1" x14ac:dyDescent="0.2">
      <c r="A6" s="10" t="s">
        <v>3</v>
      </c>
      <c r="B6" s="9" t="s">
        <v>166</v>
      </c>
      <c r="C6" s="88" t="s">
        <v>118</v>
      </c>
      <c r="D6" s="87">
        <v>60</v>
      </c>
      <c r="E6" s="118"/>
      <c r="F6" s="82">
        <f>ROUND((D6*E6),2)</f>
        <v>0</v>
      </c>
      <c r="G6" s="33"/>
      <c r="H6" s="33"/>
      <c r="I6" s="33"/>
      <c r="J6" s="33"/>
      <c r="K6" s="33"/>
      <c r="L6" s="33"/>
      <c r="M6" s="33"/>
      <c r="N6" s="33"/>
      <c r="O6" s="79"/>
      <c r="P6" s="79"/>
      <c r="Q6" s="79"/>
      <c r="R6" s="79"/>
      <c r="S6" s="79"/>
      <c r="T6" s="79"/>
      <c r="U6" s="79"/>
      <c r="V6" s="79"/>
      <c r="W6" s="79"/>
      <c r="X6" s="79"/>
      <c r="Z6" s="34"/>
    </row>
    <row r="7" spans="1:26" x14ac:dyDescent="0.2">
      <c r="A7" s="8" t="s">
        <v>4</v>
      </c>
      <c r="B7" s="9" t="s">
        <v>193</v>
      </c>
      <c r="C7" s="88" t="s">
        <v>118</v>
      </c>
      <c r="D7" s="87">
        <v>700</v>
      </c>
      <c r="E7" s="118"/>
      <c r="F7" s="82">
        <f t="shared" ref="F7:F24" si="0">ROUND((D7*E7),2)</f>
        <v>0</v>
      </c>
      <c r="G7" s="33"/>
      <c r="H7" s="33"/>
      <c r="I7" s="33"/>
      <c r="J7" s="33"/>
      <c r="K7" s="33"/>
      <c r="L7" s="33"/>
      <c r="M7" s="33"/>
      <c r="N7" s="33"/>
      <c r="O7" s="79"/>
      <c r="P7" s="79"/>
      <c r="Q7" s="79"/>
      <c r="R7" s="79"/>
      <c r="S7" s="79"/>
      <c r="T7" s="79"/>
      <c r="U7" s="79"/>
      <c r="V7" s="79"/>
      <c r="W7" s="79"/>
      <c r="X7" s="79"/>
      <c r="Z7" s="34"/>
    </row>
    <row r="8" spans="1:26" ht="24" x14ac:dyDescent="0.2">
      <c r="A8" s="8" t="s">
        <v>5</v>
      </c>
      <c r="B8" s="9" t="s">
        <v>194</v>
      </c>
      <c r="C8" s="88" t="s">
        <v>118</v>
      </c>
      <c r="D8" s="87">
        <v>150</v>
      </c>
      <c r="E8" s="118"/>
      <c r="F8" s="82">
        <f t="shared" si="0"/>
        <v>0</v>
      </c>
      <c r="G8" s="33"/>
      <c r="H8" s="33"/>
      <c r="I8" s="33"/>
      <c r="J8" s="33"/>
      <c r="K8" s="33"/>
      <c r="L8" s="33"/>
      <c r="M8" s="33"/>
      <c r="N8" s="33"/>
      <c r="O8" s="79"/>
      <c r="P8" s="79"/>
      <c r="Q8" s="79"/>
      <c r="R8" s="79"/>
      <c r="S8" s="79"/>
      <c r="T8" s="79"/>
      <c r="U8" s="79"/>
      <c r="V8" s="79"/>
      <c r="W8" s="79"/>
      <c r="X8" s="79"/>
      <c r="Z8" s="34"/>
    </row>
    <row r="9" spans="1:26" ht="23.25" hidden="1" customHeight="1" x14ac:dyDescent="0.2">
      <c r="A9" s="8"/>
      <c r="B9" s="9"/>
      <c r="C9" s="88"/>
      <c r="D9" s="87">
        <f>Z9</f>
        <v>0</v>
      </c>
      <c r="E9" s="118"/>
      <c r="F9" s="82">
        <f t="shared" si="0"/>
        <v>0</v>
      </c>
      <c r="G9" s="33"/>
      <c r="H9" s="33"/>
      <c r="I9" s="33"/>
      <c r="J9" s="33"/>
      <c r="K9" s="33"/>
      <c r="L9" s="33"/>
      <c r="M9" s="33"/>
      <c r="N9" s="33"/>
      <c r="O9" s="79"/>
      <c r="P9" s="79"/>
      <c r="Q9" s="79"/>
      <c r="R9" s="79"/>
      <c r="S9" s="79"/>
      <c r="T9" s="79"/>
      <c r="U9" s="79"/>
      <c r="V9" s="79"/>
      <c r="W9" s="79"/>
      <c r="X9" s="79"/>
      <c r="Z9" s="34"/>
    </row>
    <row r="10" spans="1:26" ht="36" x14ac:dyDescent="0.2">
      <c r="A10" s="8" t="s">
        <v>6</v>
      </c>
      <c r="B10" s="9" t="s">
        <v>172</v>
      </c>
      <c r="C10" s="88" t="s">
        <v>118</v>
      </c>
      <c r="D10" s="87">
        <v>10</v>
      </c>
      <c r="E10" s="118"/>
      <c r="F10" s="82">
        <f t="shared" si="0"/>
        <v>0</v>
      </c>
      <c r="G10" s="33"/>
      <c r="H10" s="33"/>
      <c r="I10" s="33"/>
      <c r="J10" s="33"/>
      <c r="K10" s="33"/>
      <c r="L10" s="33"/>
      <c r="M10" s="33"/>
      <c r="N10" s="33"/>
      <c r="O10" s="79"/>
      <c r="P10" s="79"/>
      <c r="Q10" s="79"/>
      <c r="R10" s="79"/>
      <c r="S10" s="79"/>
      <c r="T10" s="79"/>
      <c r="U10" s="79"/>
      <c r="V10" s="79"/>
      <c r="W10" s="79"/>
      <c r="X10" s="79"/>
      <c r="Z10" s="34"/>
    </row>
    <row r="11" spans="1:26" ht="48" x14ac:dyDescent="0.2">
      <c r="A11" s="8" t="s">
        <v>7</v>
      </c>
      <c r="B11" s="9" t="s">
        <v>171</v>
      </c>
      <c r="C11" s="88" t="s">
        <v>118</v>
      </c>
      <c r="D11" s="87">
        <v>50</v>
      </c>
      <c r="E11" s="118"/>
      <c r="F11" s="82">
        <f t="shared" si="0"/>
        <v>0</v>
      </c>
      <c r="G11" s="33"/>
      <c r="H11" s="33"/>
      <c r="I11" s="33"/>
      <c r="J11" s="33"/>
      <c r="K11" s="33"/>
      <c r="L11" s="33"/>
      <c r="M11" s="33"/>
      <c r="N11" s="33"/>
      <c r="O11" s="79"/>
      <c r="P11" s="79"/>
      <c r="Q11" s="79"/>
      <c r="R11" s="79"/>
      <c r="S11" s="79"/>
      <c r="T11" s="79"/>
      <c r="U11" s="79"/>
      <c r="V11" s="79"/>
      <c r="W11" s="79"/>
      <c r="X11" s="79"/>
      <c r="Z11" s="34"/>
    </row>
    <row r="12" spans="1:26" ht="48" x14ac:dyDescent="0.2">
      <c r="A12" s="8" t="s">
        <v>8</v>
      </c>
      <c r="B12" s="9" t="s">
        <v>155</v>
      </c>
      <c r="C12" s="88" t="s">
        <v>119</v>
      </c>
      <c r="D12" s="87">
        <v>20</v>
      </c>
      <c r="E12" s="118"/>
      <c r="F12" s="82">
        <f t="shared" si="0"/>
        <v>0</v>
      </c>
      <c r="G12" s="33"/>
      <c r="H12" s="33"/>
      <c r="I12" s="33"/>
      <c r="J12" s="33"/>
      <c r="K12" s="33"/>
      <c r="L12" s="33"/>
      <c r="M12" s="33"/>
      <c r="N12" s="33"/>
      <c r="O12" s="79"/>
      <c r="P12" s="79"/>
      <c r="Q12" s="79"/>
      <c r="R12" s="79"/>
      <c r="S12" s="79"/>
      <c r="T12" s="79"/>
      <c r="U12" s="79"/>
      <c r="V12" s="79"/>
      <c r="W12" s="79"/>
      <c r="X12" s="79"/>
      <c r="Z12" s="34"/>
    </row>
    <row r="13" spans="1:26" ht="13.5" customHeight="1" x14ac:dyDescent="0.2">
      <c r="A13" s="8" t="s">
        <v>9</v>
      </c>
      <c r="B13" s="9" t="s">
        <v>179</v>
      </c>
      <c r="C13" s="88" t="s">
        <v>118</v>
      </c>
      <c r="D13" s="87">
        <v>10</v>
      </c>
      <c r="E13" s="118"/>
      <c r="F13" s="82">
        <f t="shared" si="0"/>
        <v>0</v>
      </c>
      <c r="G13" s="33"/>
      <c r="H13" s="33"/>
      <c r="I13" s="33"/>
      <c r="J13" s="33"/>
      <c r="K13" s="33"/>
      <c r="L13" s="33"/>
      <c r="M13" s="33"/>
      <c r="N13" s="33"/>
      <c r="O13" s="79"/>
      <c r="P13" s="79"/>
      <c r="Q13" s="79"/>
      <c r="R13" s="79"/>
      <c r="S13" s="79"/>
      <c r="T13" s="79"/>
      <c r="U13" s="79"/>
      <c r="V13" s="79"/>
      <c r="W13" s="79"/>
      <c r="X13" s="79"/>
      <c r="Z13" s="34"/>
    </row>
    <row r="14" spans="1:26" ht="24" x14ac:dyDescent="0.2">
      <c r="A14" s="8" t="s">
        <v>10</v>
      </c>
      <c r="B14" s="9" t="s">
        <v>167</v>
      </c>
      <c r="C14" s="88" t="s">
        <v>137</v>
      </c>
      <c r="D14" s="87">
        <v>5</v>
      </c>
      <c r="E14" s="118"/>
      <c r="F14" s="82">
        <f t="shared" si="0"/>
        <v>0</v>
      </c>
      <c r="G14" s="33"/>
      <c r="H14" s="33"/>
      <c r="I14" s="33"/>
      <c r="J14" s="33"/>
      <c r="K14" s="33"/>
      <c r="L14" s="33"/>
      <c r="M14" s="33"/>
      <c r="N14" s="33"/>
      <c r="O14" s="79"/>
      <c r="P14" s="79"/>
      <c r="Q14" s="79"/>
      <c r="R14" s="79"/>
      <c r="S14" s="79"/>
      <c r="T14" s="79"/>
      <c r="U14" s="79"/>
      <c r="V14" s="79"/>
      <c r="W14" s="79"/>
      <c r="X14" s="79"/>
      <c r="Z14" s="34"/>
    </row>
    <row r="15" spans="1:26" ht="36" x14ac:dyDescent="0.2">
      <c r="A15" s="8" t="s">
        <v>11</v>
      </c>
      <c r="B15" s="9" t="s">
        <v>168</v>
      </c>
      <c r="C15" s="88" t="s">
        <v>137</v>
      </c>
      <c r="D15" s="87">
        <v>5</v>
      </c>
      <c r="E15" s="118"/>
      <c r="F15" s="82">
        <f t="shared" si="0"/>
        <v>0</v>
      </c>
      <c r="G15" s="33"/>
      <c r="H15" s="33"/>
      <c r="I15" s="33"/>
      <c r="J15" s="33"/>
      <c r="K15" s="33"/>
      <c r="L15" s="33"/>
      <c r="M15" s="33"/>
      <c r="N15" s="33"/>
      <c r="O15" s="79"/>
      <c r="P15" s="79"/>
      <c r="Q15" s="79"/>
      <c r="R15" s="79"/>
      <c r="S15" s="79"/>
      <c r="T15" s="79"/>
      <c r="U15" s="79"/>
      <c r="V15" s="79"/>
      <c r="W15" s="79"/>
      <c r="X15" s="79"/>
      <c r="Z15" s="34"/>
    </row>
    <row r="16" spans="1:26" ht="36" x14ac:dyDescent="0.2">
      <c r="A16" s="8" t="s">
        <v>13</v>
      </c>
      <c r="B16" s="9" t="s">
        <v>170</v>
      </c>
      <c r="C16" s="88" t="s">
        <v>137</v>
      </c>
      <c r="D16" s="87">
        <v>2</v>
      </c>
      <c r="E16" s="118"/>
      <c r="F16" s="82">
        <f t="shared" si="0"/>
        <v>0</v>
      </c>
      <c r="G16" s="33"/>
      <c r="H16" s="33"/>
      <c r="I16" s="33"/>
      <c r="J16" s="33"/>
      <c r="K16" s="33"/>
      <c r="L16" s="33"/>
      <c r="M16" s="33"/>
      <c r="N16" s="33"/>
      <c r="O16" s="79"/>
      <c r="P16" s="79"/>
      <c r="Q16" s="79"/>
      <c r="R16" s="79"/>
      <c r="S16" s="79"/>
      <c r="T16" s="79"/>
      <c r="U16" s="79"/>
      <c r="V16" s="79"/>
      <c r="W16" s="79"/>
      <c r="X16" s="79"/>
      <c r="Z16" s="34"/>
    </row>
    <row r="17" spans="1:26" ht="36" x14ac:dyDescent="0.2">
      <c r="A17" s="8" t="s">
        <v>14</v>
      </c>
      <c r="B17" s="9" t="s">
        <v>173</v>
      </c>
      <c r="C17" s="88" t="s">
        <v>138</v>
      </c>
      <c r="D17" s="87">
        <v>5</v>
      </c>
      <c r="E17" s="118"/>
      <c r="F17" s="82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79"/>
      <c r="P17" s="79"/>
      <c r="Q17" s="79"/>
      <c r="R17" s="79"/>
      <c r="S17" s="79"/>
      <c r="T17" s="79"/>
      <c r="U17" s="79"/>
      <c r="V17" s="79"/>
      <c r="W17" s="79"/>
      <c r="X17" s="79"/>
      <c r="Z17" s="34"/>
    </row>
    <row r="18" spans="1:26" ht="48" x14ac:dyDescent="0.2">
      <c r="A18" s="8" t="s">
        <v>15</v>
      </c>
      <c r="B18" s="9" t="s">
        <v>139</v>
      </c>
      <c r="C18" s="88" t="s">
        <v>119</v>
      </c>
      <c r="D18" s="87">
        <v>10</v>
      </c>
      <c r="E18" s="118"/>
      <c r="F18" s="82">
        <f t="shared" si="0"/>
        <v>0</v>
      </c>
      <c r="G18" s="33"/>
      <c r="H18" s="33"/>
      <c r="I18" s="33"/>
      <c r="J18" s="33"/>
      <c r="K18" s="33"/>
      <c r="L18" s="33"/>
      <c r="M18" s="33"/>
      <c r="N18" s="33"/>
      <c r="O18" s="79"/>
      <c r="P18" s="79"/>
      <c r="Q18" s="79"/>
      <c r="R18" s="79"/>
      <c r="S18" s="79"/>
      <c r="T18" s="79"/>
      <c r="U18" s="79"/>
      <c r="V18" s="79"/>
      <c r="W18" s="79"/>
      <c r="X18" s="79"/>
      <c r="Z18" s="34"/>
    </row>
    <row r="19" spans="1:26" ht="24" x14ac:dyDescent="0.2">
      <c r="A19" s="8" t="s">
        <v>16</v>
      </c>
      <c r="B19" s="9" t="s">
        <v>120</v>
      </c>
      <c r="C19" s="88" t="s">
        <v>137</v>
      </c>
      <c r="D19" s="87">
        <v>5</v>
      </c>
      <c r="E19" s="118"/>
      <c r="F19" s="82">
        <f t="shared" si="0"/>
        <v>0</v>
      </c>
      <c r="G19" s="33"/>
      <c r="H19" s="33"/>
      <c r="I19" s="33"/>
      <c r="J19" s="33"/>
      <c r="K19" s="33"/>
      <c r="L19" s="33"/>
      <c r="M19" s="33"/>
      <c r="N19" s="33"/>
      <c r="O19" s="79"/>
      <c r="P19" s="79"/>
      <c r="Q19" s="79"/>
      <c r="R19" s="79"/>
      <c r="S19" s="79"/>
      <c r="T19" s="79"/>
      <c r="U19" s="79"/>
      <c r="V19" s="79"/>
      <c r="W19" s="79"/>
      <c r="X19" s="79"/>
      <c r="Z19" s="34"/>
    </row>
    <row r="20" spans="1:26" ht="24" x14ac:dyDescent="0.2">
      <c r="A20" s="8" t="s">
        <v>17</v>
      </c>
      <c r="B20" s="9" t="s">
        <v>121</v>
      </c>
      <c r="C20" s="88" t="s">
        <v>118</v>
      </c>
      <c r="D20" s="87">
        <v>5</v>
      </c>
      <c r="E20" s="118"/>
      <c r="F20" s="82">
        <f t="shared" si="0"/>
        <v>0</v>
      </c>
      <c r="G20" s="33"/>
      <c r="H20" s="33"/>
      <c r="I20" s="33"/>
      <c r="J20" s="69"/>
      <c r="K20" s="69"/>
      <c r="L20" s="69"/>
      <c r="M20" s="59"/>
      <c r="N20" s="59"/>
      <c r="Z20" s="34"/>
    </row>
    <row r="21" spans="1:26" ht="72" x14ac:dyDescent="0.2">
      <c r="A21" s="13" t="s">
        <v>18</v>
      </c>
      <c r="B21" s="9" t="s">
        <v>156</v>
      </c>
      <c r="C21" s="88" t="s">
        <v>2</v>
      </c>
      <c r="D21" s="87">
        <v>2</v>
      </c>
      <c r="E21" s="118"/>
      <c r="F21" s="82">
        <f t="shared" si="0"/>
        <v>0</v>
      </c>
      <c r="G21" s="33"/>
      <c r="H21" s="33"/>
      <c r="I21" s="33"/>
      <c r="J21" s="69"/>
      <c r="K21" s="69"/>
      <c r="L21" s="69"/>
      <c r="M21" s="59"/>
      <c r="N21" s="59"/>
      <c r="Z21" s="34"/>
    </row>
    <row r="22" spans="1:26" x14ac:dyDescent="0.2">
      <c r="A22" s="14"/>
      <c r="B22" s="9" t="s">
        <v>122</v>
      </c>
      <c r="C22" s="88" t="s">
        <v>2</v>
      </c>
      <c r="D22" s="87">
        <v>2</v>
      </c>
      <c r="E22" s="118"/>
      <c r="F22" s="82">
        <f t="shared" si="0"/>
        <v>0</v>
      </c>
      <c r="G22" s="33"/>
      <c r="H22" s="33"/>
      <c r="I22" s="33"/>
      <c r="J22" s="69"/>
      <c r="K22" s="69"/>
      <c r="L22" s="69"/>
      <c r="M22" s="59"/>
      <c r="N22" s="59"/>
      <c r="Z22" s="34"/>
    </row>
    <row r="23" spans="1:26" x14ac:dyDescent="0.2">
      <c r="A23" s="11"/>
      <c r="B23" s="9" t="s">
        <v>123</v>
      </c>
      <c r="C23" s="88" t="s">
        <v>2</v>
      </c>
      <c r="D23" s="87">
        <v>2</v>
      </c>
      <c r="E23" s="118"/>
      <c r="F23" s="82">
        <f t="shared" si="0"/>
        <v>0</v>
      </c>
      <c r="G23" s="33"/>
      <c r="H23" s="33"/>
      <c r="I23" s="33"/>
      <c r="J23" s="69"/>
      <c r="K23" s="69"/>
      <c r="L23" s="69"/>
      <c r="M23" s="59"/>
      <c r="N23" s="59"/>
      <c r="Z23" s="34"/>
    </row>
    <row r="24" spans="1:26" ht="24" x14ac:dyDescent="0.2">
      <c r="A24" s="8" t="s">
        <v>20</v>
      </c>
      <c r="B24" s="9" t="s">
        <v>169</v>
      </c>
      <c r="C24" s="88" t="s">
        <v>2</v>
      </c>
      <c r="D24" s="87">
        <v>2</v>
      </c>
      <c r="E24" s="118"/>
      <c r="F24" s="82">
        <f t="shared" si="0"/>
        <v>0</v>
      </c>
      <c r="G24" s="33"/>
      <c r="H24" s="33"/>
      <c r="I24" s="33"/>
      <c r="J24" s="69"/>
      <c r="K24" s="69"/>
      <c r="L24" s="69"/>
      <c r="M24" s="59"/>
      <c r="N24" s="59"/>
      <c r="Z24" s="34"/>
    </row>
    <row r="25" spans="1:26" x14ac:dyDescent="0.2">
      <c r="A25" s="132" t="s">
        <v>114</v>
      </c>
      <c r="B25" s="132"/>
      <c r="C25" s="132"/>
      <c r="D25" s="132"/>
      <c r="E25" s="132"/>
      <c r="F25" s="100">
        <f>ROUND(SUM(F5:F24),2)</f>
        <v>0</v>
      </c>
      <c r="G25" s="39"/>
      <c r="H25" s="39"/>
      <c r="I25" s="39"/>
      <c r="J25" s="70"/>
      <c r="K25" s="70"/>
      <c r="L25" s="70"/>
      <c r="M25" s="60"/>
      <c r="N25" s="60"/>
      <c r="Z25" s="34"/>
    </row>
    <row r="26" spans="1:26" x14ac:dyDescent="0.2">
      <c r="A26" s="132" t="s">
        <v>178</v>
      </c>
      <c r="B26" s="133"/>
      <c r="C26" s="133"/>
      <c r="D26" s="133"/>
      <c r="E26" s="133"/>
      <c r="F26" s="82">
        <f>ROUND((F25*0.25),2)</f>
        <v>0</v>
      </c>
      <c r="G26" s="40"/>
      <c r="H26" s="40"/>
      <c r="I26" s="40"/>
      <c r="J26" s="71"/>
      <c r="K26" s="71"/>
      <c r="L26" s="71"/>
      <c r="M26" s="61"/>
      <c r="N26" s="61"/>
    </row>
    <row r="27" spans="1:26" x14ac:dyDescent="0.2">
      <c r="A27" s="132" t="s">
        <v>109</v>
      </c>
      <c r="B27" s="133"/>
      <c r="C27" s="133"/>
      <c r="D27" s="133"/>
      <c r="E27" s="133"/>
      <c r="F27" s="82">
        <f>ROUND(SUM(F25:F26),2)</f>
        <v>0</v>
      </c>
      <c r="G27" s="33"/>
      <c r="H27" s="33"/>
      <c r="I27" s="33"/>
      <c r="J27" s="69"/>
      <c r="K27" s="69"/>
      <c r="L27" s="69"/>
      <c r="M27" s="59"/>
      <c r="N27" s="59"/>
    </row>
    <row r="28" spans="1:26" x14ac:dyDescent="0.2">
      <c r="A28" s="77"/>
      <c r="B28" s="78"/>
      <c r="C28" s="89"/>
      <c r="D28" s="89"/>
      <c r="E28" s="89"/>
      <c r="F28" s="101"/>
      <c r="G28" s="33"/>
      <c r="H28" s="33"/>
      <c r="I28" s="33"/>
      <c r="J28" s="69"/>
      <c r="K28" s="69"/>
      <c r="L28" s="69"/>
      <c r="M28" s="59"/>
      <c r="N28" s="59"/>
    </row>
    <row r="29" spans="1:26" x14ac:dyDescent="0.2">
      <c r="A29" s="77"/>
      <c r="B29" s="78"/>
      <c r="C29" s="89"/>
      <c r="D29" s="89"/>
      <c r="E29" s="89"/>
      <c r="F29" s="101"/>
      <c r="G29" s="33"/>
      <c r="H29" s="33"/>
      <c r="I29" s="33"/>
      <c r="J29" s="69"/>
      <c r="K29" s="69"/>
      <c r="L29" s="69"/>
      <c r="M29" s="59"/>
      <c r="N29" s="59"/>
    </row>
    <row r="30" spans="1:26" x14ac:dyDescent="0.2">
      <c r="A30" s="77"/>
      <c r="B30" s="78"/>
      <c r="C30" s="89"/>
      <c r="D30" s="89"/>
      <c r="E30" s="89"/>
      <c r="F30" s="101"/>
      <c r="G30" s="33"/>
      <c r="H30" s="33"/>
      <c r="I30" s="33"/>
      <c r="J30" s="69"/>
      <c r="K30" s="69"/>
      <c r="L30" s="69"/>
      <c r="M30" s="59"/>
      <c r="N30" s="59"/>
    </row>
    <row r="31" spans="1:26" x14ac:dyDescent="0.2">
      <c r="A31" s="77"/>
      <c r="B31" s="78"/>
      <c r="C31" s="89"/>
      <c r="D31" s="89"/>
      <c r="E31" s="89"/>
      <c r="F31" s="101"/>
      <c r="G31" s="33"/>
      <c r="H31" s="33"/>
      <c r="I31" s="33"/>
      <c r="J31" s="69"/>
      <c r="K31" s="69"/>
      <c r="L31" s="69"/>
      <c r="M31" s="59"/>
      <c r="N31" s="59"/>
    </row>
    <row r="32" spans="1:26" x14ac:dyDescent="0.2">
      <c r="A32" s="77"/>
      <c r="B32" s="78"/>
      <c r="C32" s="89"/>
      <c r="D32" s="89"/>
      <c r="E32" s="89"/>
      <c r="F32" s="101"/>
      <c r="G32" s="33"/>
      <c r="H32" s="33"/>
      <c r="I32" s="33"/>
      <c r="J32" s="69"/>
      <c r="K32" s="69"/>
      <c r="L32" s="69"/>
      <c r="M32" s="59"/>
      <c r="N32" s="59"/>
    </row>
    <row r="33" spans="1:26" x14ac:dyDescent="0.2">
      <c r="A33" s="77"/>
      <c r="B33" s="78"/>
      <c r="C33" s="89"/>
      <c r="D33" s="89"/>
      <c r="E33" s="89"/>
      <c r="F33" s="101"/>
      <c r="G33" s="33"/>
      <c r="H33" s="33"/>
      <c r="I33" s="33"/>
      <c r="J33" s="69"/>
      <c r="K33" s="69"/>
      <c r="L33" s="69"/>
      <c r="M33" s="59"/>
      <c r="N33" s="59"/>
    </row>
    <row r="34" spans="1:26" x14ac:dyDescent="0.2">
      <c r="A34" s="3"/>
      <c r="B34" s="4"/>
      <c r="C34" s="90"/>
      <c r="D34" s="90"/>
      <c r="E34" s="119"/>
      <c r="F34" s="102"/>
      <c r="G34" s="41"/>
      <c r="H34" s="41"/>
      <c r="I34" s="41"/>
      <c r="J34" s="72"/>
      <c r="K34" s="72"/>
      <c r="L34" s="72"/>
      <c r="M34" s="62"/>
      <c r="N34" s="62"/>
    </row>
    <row r="36" spans="1:26" s="32" customFormat="1" ht="15" x14ac:dyDescent="0.25">
      <c r="A36" s="127" t="s">
        <v>69</v>
      </c>
      <c r="B36" s="127"/>
      <c r="C36" s="127"/>
      <c r="D36" s="127"/>
      <c r="E36" s="127"/>
      <c r="F36" s="127"/>
      <c r="G36" s="42"/>
      <c r="H36" s="42"/>
      <c r="I36" s="42"/>
      <c r="J36" s="73"/>
      <c r="K36" s="73"/>
      <c r="L36" s="73"/>
      <c r="M36" s="63"/>
      <c r="N36" s="63"/>
      <c r="O36" s="26"/>
      <c r="P36" s="53"/>
      <c r="R36" s="26"/>
      <c r="U36" s="53"/>
      <c r="V36" s="26"/>
      <c r="W36" s="53"/>
    </row>
    <row r="37" spans="1:26" s="32" customFormat="1" ht="15" x14ac:dyDescent="0.25">
      <c r="A37" s="127" t="s">
        <v>59</v>
      </c>
      <c r="B37" s="127"/>
      <c r="C37" s="127"/>
      <c r="D37" s="127"/>
      <c r="E37" s="127"/>
      <c r="F37" s="127"/>
      <c r="G37" s="42"/>
      <c r="H37" s="42"/>
      <c r="I37" s="42"/>
      <c r="J37" s="73"/>
      <c r="K37" s="73"/>
      <c r="L37" s="73"/>
      <c r="M37" s="63"/>
      <c r="N37" s="63"/>
      <c r="O37" s="26"/>
      <c r="P37" s="53"/>
      <c r="R37" s="26"/>
      <c r="U37" s="53"/>
      <c r="V37" s="26"/>
      <c r="W37" s="53"/>
    </row>
    <row r="38" spans="1:26" s="32" customFormat="1" ht="15" x14ac:dyDescent="0.25">
      <c r="A38" s="127" t="s">
        <v>221</v>
      </c>
      <c r="B38" s="127"/>
      <c r="C38" s="127"/>
      <c r="D38" s="127"/>
      <c r="E38" s="127"/>
      <c r="F38" s="127"/>
      <c r="G38" s="42"/>
      <c r="H38" s="42"/>
      <c r="I38" s="42"/>
      <c r="J38" s="73"/>
      <c r="K38" s="73"/>
      <c r="L38" s="73"/>
      <c r="M38" s="63"/>
      <c r="N38" s="63"/>
      <c r="O38" s="26"/>
      <c r="P38" s="53"/>
      <c r="R38" s="26"/>
      <c r="U38" s="53"/>
      <c r="V38" s="26"/>
      <c r="W38" s="53"/>
    </row>
    <row r="39" spans="1:26" ht="15.75" x14ac:dyDescent="0.25">
      <c r="A39"/>
      <c r="B39" s="1"/>
      <c r="C39" s="91"/>
      <c r="D39" s="91"/>
      <c r="E39" s="91"/>
      <c r="F39" s="103"/>
      <c r="G39" s="43"/>
      <c r="H39" s="43"/>
      <c r="I39" s="43"/>
      <c r="J39" s="74"/>
      <c r="K39" s="74"/>
      <c r="L39" s="74"/>
      <c r="M39" s="64"/>
      <c r="N39" s="64"/>
    </row>
    <row r="40" spans="1:26" ht="25.5" x14ac:dyDescent="0.2">
      <c r="A40" s="15" t="s">
        <v>110</v>
      </c>
      <c r="B40" s="15" t="s">
        <v>0</v>
      </c>
      <c r="C40" s="15" t="s">
        <v>113</v>
      </c>
      <c r="D40" s="15" t="s">
        <v>111</v>
      </c>
      <c r="E40" s="15" t="s">
        <v>188</v>
      </c>
      <c r="F40" s="83" t="s">
        <v>112</v>
      </c>
      <c r="G40" s="44"/>
      <c r="H40" s="44"/>
      <c r="I40" s="44"/>
      <c r="J40" s="44"/>
      <c r="K40" s="44"/>
      <c r="L40" s="44"/>
      <c r="M40" s="44"/>
      <c r="N40" s="44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31"/>
    </row>
    <row r="41" spans="1:26" x14ac:dyDescent="0.2">
      <c r="A41" s="16" t="s">
        <v>1</v>
      </c>
      <c r="B41" s="17" t="s">
        <v>70</v>
      </c>
      <c r="C41" s="92" t="s">
        <v>2</v>
      </c>
      <c r="D41" s="113">
        <v>5</v>
      </c>
      <c r="E41" s="120"/>
      <c r="F41" s="85">
        <f>ROUND((D41*E41),2)</f>
        <v>0</v>
      </c>
      <c r="G41" s="45"/>
      <c r="H41" s="45"/>
      <c r="I41" s="45"/>
      <c r="J41" s="45"/>
      <c r="K41" s="45"/>
      <c r="L41" s="45"/>
      <c r="M41" s="45"/>
      <c r="N41" s="45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29"/>
      <c r="Z41" s="35"/>
    </row>
    <row r="42" spans="1:26" x14ac:dyDescent="0.2">
      <c r="A42" s="16" t="s">
        <v>3</v>
      </c>
      <c r="B42" s="17" t="s">
        <v>72</v>
      </c>
      <c r="C42" s="92" t="s">
        <v>2</v>
      </c>
      <c r="D42" s="113">
        <v>5</v>
      </c>
      <c r="E42" s="120"/>
      <c r="F42" s="85">
        <f t="shared" ref="F42:F101" si="1">ROUND((D42*E42),2)</f>
        <v>0</v>
      </c>
      <c r="G42" s="45"/>
      <c r="H42" s="45"/>
      <c r="I42" s="45"/>
      <c r="J42" s="45"/>
      <c r="K42" s="45"/>
      <c r="L42" s="45"/>
      <c r="M42" s="45"/>
      <c r="N42" s="45"/>
      <c r="O42" s="79"/>
      <c r="P42" s="79"/>
      <c r="Q42" s="79"/>
      <c r="R42" s="79"/>
      <c r="S42" s="79"/>
      <c r="T42" s="79"/>
      <c r="U42" s="79"/>
      <c r="V42" s="79"/>
      <c r="W42" s="79"/>
      <c r="X42" s="79"/>
      <c r="Z42" s="35"/>
    </row>
    <row r="43" spans="1:26" x14ac:dyDescent="0.2">
      <c r="A43" s="16" t="s">
        <v>4</v>
      </c>
      <c r="B43" s="17" t="s">
        <v>71</v>
      </c>
      <c r="C43" s="92" t="s">
        <v>2</v>
      </c>
      <c r="D43" s="113">
        <v>5</v>
      </c>
      <c r="E43" s="120"/>
      <c r="F43" s="85">
        <f t="shared" si="1"/>
        <v>0</v>
      </c>
      <c r="G43" s="45"/>
      <c r="H43" s="45"/>
      <c r="I43" s="45"/>
      <c r="J43" s="45"/>
      <c r="K43" s="45"/>
      <c r="L43" s="45"/>
      <c r="M43" s="45"/>
      <c r="N43" s="45"/>
      <c r="O43" s="79"/>
      <c r="P43" s="79"/>
      <c r="Q43" s="79"/>
      <c r="R43" s="79"/>
      <c r="S43" s="79"/>
      <c r="T43" s="79"/>
      <c r="U43" s="79"/>
      <c r="V43" s="79"/>
      <c r="W43" s="79"/>
      <c r="X43" s="79"/>
      <c r="Z43" s="35"/>
    </row>
    <row r="44" spans="1:26" x14ac:dyDescent="0.2">
      <c r="A44" s="16" t="s">
        <v>5</v>
      </c>
      <c r="B44" s="17" t="s">
        <v>81</v>
      </c>
      <c r="C44" s="92" t="s">
        <v>2</v>
      </c>
      <c r="D44" s="113">
        <v>5</v>
      </c>
      <c r="E44" s="120"/>
      <c r="F44" s="85">
        <f t="shared" si="1"/>
        <v>0</v>
      </c>
      <c r="G44" s="45"/>
      <c r="H44" s="45"/>
      <c r="I44" s="45"/>
      <c r="J44" s="45"/>
      <c r="K44" s="45"/>
      <c r="L44" s="45"/>
      <c r="M44" s="45"/>
      <c r="N44" s="45"/>
      <c r="O44" s="79"/>
      <c r="P44" s="79"/>
      <c r="Q44" s="79"/>
      <c r="R44" s="79"/>
      <c r="S44" s="79"/>
      <c r="T44" s="79"/>
      <c r="U44" s="79"/>
      <c r="V44" s="79"/>
      <c r="W44" s="79"/>
      <c r="X44" s="79"/>
      <c r="Z44" s="35"/>
    </row>
    <row r="45" spans="1:26" x14ac:dyDescent="0.2">
      <c r="A45" s="16" t="s">
        <v>6</v>
      </c>
      <c r="B45" s="17" t="s">
        <v>73</v>
      </c>
      <c r="C45" s="92" t="s">
        <v>2</v>
      </c>
      <c r="D45" s="113">
        <v>5</v>
      </c>
      <c r="E45" s="120"/>
      <c r="F45" s="85">
        <f t="shared" si="1"/>
        <v>0</v>
      </c>
      <c r="G45" s="45"/>
      <c r="H45" s="45"/>
      <c r="I45" s="45"/>
      <c r="J45" s="45"/>
      <c r="K45" s="45"/>
      <c r="L45" s="45"/>
      <c r="M45" s="45"/>
      <c r="N45" s="45"/>
      <c r="O45" s="79"/>
      <c r="P45" s="79"/>
      <c r="Q45" s="79"/>
      <c r="R45" s="79"/>
      <c r="S45" s="79"/>
      <c r="T45" s="79"/>
      <c r="U45" s="79"/>
      <c r="V45" s="79"/>
      <c r="W45" s="79"/>
      <c r="X45" s="79"/>
      <c r="Z45" s="35"/>
    </row>
    <row r="46" spans="1:26" x14ac:dyDescent="0.2">
      <c r="A46" s="16" t="s">
        <v>7</v>
      </c>
      <c r="B46" s="17" t="s">
        <v>96</v>
      </c>
      <c r="C46" s="92" t="s">
        <v>2</v>
      </c>
      <c r="D46" s="113">
        <v>5</v>
      </c>
      <c r="E46" s="120"/>
      <c r="F46" s="85">
        <f t="shared" si="1"/>
        <v>0</v>
      </c>
      <c r="G46" s="45"/>
      <c r="H46" s="45"/>
      <c r="I46" s="45"/>
      <c r="J46" s="45"/>
      <c r="K46" s="45"/>
      <c r="L46" s="45"/>
      <c r="M46" s="45"/>
      <c r="N46" s="45"/>
      <c r="O46" s="79"/>
      <c r="P46" s="79"/>
      <c r="Q46" s="79"/>
      <c r="R46" s="79"/>
      <c r="S46" s="79"/>
      <c r="T46" s="79"/>
      <c r="U46" s="79"/>
      <c r="V46" s="79"/>
      <c r="W46" s="79"/>
      <c r="X46" s="79"/>
      <c r="Z46" s="35"/>
    </row>
    <row r="47" spans="1:26" x14ac:dyDescent="0.2">
      <c r="A47" s="16" t="s">
        <v>8</v>
      </c>
      <c r="B47" s="17" t="s">
        <v>128</v>
      </c>
      <c r="C47" s="92" t="s">
        <v>2</v>
      </c>
      <c r="D47" s="113">
        <v>10</v>
      </c>
      <c r="E47" s="120"/>
      <c r="F47" s="85">
        <f t="shared" si="1"/>
        <v>0</v>
      </c>
      <c r="G47" s="45"/>
      <c r="H47" s="45"/>
      <c r="I47" s="45"/>
      <c r="J47" s="45"/>
      <c r="K47" s="45"/>
      <c r="L47" s="45"/>
      <c r="M47" s="45"/>
      <c r="N47" s="45"/>
      <c r="O47" s="79"/>
      <c r="P47" s="79"/>
      <c r="Q47" s="79"/>
      <c r="R47" s="79"/>
      <c r="S47" s="79"/>
      <c r="T47" s="79"/>
      <c r="U47" s="79"/>
      <c r="V47" s="79"/>
      <c r="W47" s="79"/>
      <c r="X47" s="79"/>
      <c r="Z47" s="35"/>
    </row>
    <row r="48" spans="1:26" x14ac:dyDescent="0.2">
      <c r="A48" s="16" t="s">
        <v>9</v>
      </c>
      <c r="B48" s="17" t="s">
        <v>129</v>
      </c>
      <c r="C48" s="92" t="s">
        <v>2</v>
      </c>
      <c r="D48" s="113">
        <v>5</v>
      </c>
      <c r="E48" s="120"/>
      <c r="F48" s="85">
        <f t="shared" si="1"/>
        <v>0</v>
      </c>
      <c r="G48" s="45"/>
      <c r="H48" s="45"/>
      <c r="I48" s="45"/>
      <c r="J48" s="45"/>
      <c r="K48" s="45"/>
      <c r="L48" s="45"/>
      <c r="M48" s="45"/>
      <c r="N48" s="45"/>
      <c r="O48" s="79"/>
      <c r="P48" s="79"/>
      <c r="Q48" s="79"/>
      <c r="R48" s="79"/>
      <c r="S48" s="79"/>
      <c r="T48" s="79"/>
      <c r="U48" s="79"/>
      <c r="V48" s="79"/>
      <c r="W48" s="79"/>
      <c r="X48" s="79"/>
      <c r="Z48" s="35"/>
    </row>
    <row r="49" spans="1:26" x14ac:dyDescent="0.2">
      <c r="A49" s="16" t="s">
        <v>10</v>
      </c>
      <c r="B49" s="17" t="s">
        <v>130</v>
      </c>
      <c r="C49" s="92" t="s">
        <v>2</v>
      </c>
      <c r="D49" s="113">
        <v>5</v>
      </c>
      <c r="E49" s="120"/>
      <c r="F49" s="85">
        <f t="shared" si="1"/>
        <v>0</v>
      </c>
      <c r="G49" s="45"/>
      <c r="H49" s="45"/>
      <c r="I49" s="45"/>
      <c r="J49" s="45"/>
      <c r="K49" s="45"/>
      <c r="L49" s="45"/>
      <c r="M49" s="45"/>
      <c r="N49" s="45"/>
      <c r="O49" s="79"/>
      <c r="P49" s="79"/>
      <c r="Q49" s="79"/>
      <c r="R49" s="79"/>
      <c r="S49" s="79"/>
      <c r="T49" s="79"/>
      <c r="U49" s="79"/>
      <c r="V49" s="79"/>
      <c r="W49" s="79"/>
      <c r="X49" s="79"/>
      <c r="Z49" s="35"/>
    </row>
    <row r="50" spans="1:26" x14ac:dyDescent="0.2">
      <c r="A50" s="16" t="s">
        <v>11</v>
      </c>
      <c r="B50" s="17" t="s">
        <v>131</v>
      </c>
      <c r="C50" s="92" t="s">
        <v>2</v>
      </c>
      <c r="D50" s="113">
        <v>10</v>
      </c>
      <c r="E50" s="120"/>
      <c r="F50" s="85">
        <f t="shared" si="1"/>
        <v>0</v>
      </c>
      <c r="G50" s="45"/>
      <c r="H50" s="45"/>
      <c r="I50" s="45"/>
      <c r="J50" s="45"/>
      <c r="K50" s="45"/>
      <c r="L50" s="45"/>
      <c r="M50" s="45"/>
      <c r="N50" s="45"/>
      <c r="O50" s="79"/>
      <c r="P50" s="79"/>
      <c r="Q50" s="79"/>
      <c r="R50" s="79"/>
      <c r="S50" s="79"/>
      <c r="T50" s="79"/>
      <c r="U50" s="79"/>
      <c r="V50" s="79"/>
      <c r="W50" s="79"/>
      <c r="X50" s="79"/>
      <c r="Z50" s="35"/>
    </row>
    <row r="51" spans="1:26" x14ac:dyDescent="0.2">
      <c r="A51" s="16" t="s">
        <v>13</v>
      </c>
      <c r="B51" s="17" t="s">
        <v>200</v>
      </c>
      <c r="C51" s="92" t="s">
        <v>2</v>
      </c>
      <c r="D51" s="113">
        <v>10</v>
      </c>
      <c r="E51" s="120"/>
      <c r="F51" s="85">
        <f t="shared" si="1"/>
        <v>0</v>
      </c>
      <c r="G51" s="45"/>
      <c r="H51" s="45"/>
      <c r="I51" s="45"/>
      <c r="J51" s="45"/>
      <c r="K51" s="45"/>
      <c r="L51" s="45"/>
      <c r="M51" s="45"/>
      <c r="N51" s="45"/>
      <c r="O51" s="79"/>
      <c r="P51" s="79"/>
      <c r="Q51" s="79"/>
      <c r="R51" s="79"/>
      <c r="S51" s="79"/>
      <c r="T51" s="79"/>
      <c r="U51" s="79"/>
      <c r="V51" s="79"/>
      <c r="W51" s="79"/>
      <c r="X51" s="79"/>
      <c r="Z51" s="35"/>
    </row>
    <row r="52" spans="1:26" x14ac:dyDescent="0.2">
      <c r="A52" s="16" t="s">
        <v>14</v>
      </c>
      <c r="B52" s="17" t="s">
        <v>161</v>
      </c>
      <c r="C52" s="92" t="s">
        <v>2</v>
      </c>
      <c r="D52" s="113">
        <v>2</v>
      </c>
      <c r="E52" s="120"/>
      <c r="F52" s="85">
        <f t="shared" si="1"/>
        <v>0</v>
      </c>
      <c r="G52" s="45"/>
      <c r="H52" s="45"/>
      <c r="I52" s="45"/>
      <c r="J52" s="45"/>
      <c r="K52" s="45"/>
      <c r="L52" s="45"/>
      <c r="M52" s="45"/>
      <c r="N52" s="45"/>
      <c r="O52" s="79"/>
      <c r="P52" s="79"/>
      <c r="Q52" s="79"/>
      <c r="R52" s="79"/>
      <c r="S52" s="79"/>
      <c r="T52" s="79"/>
      <c r="U52" s="79"/>
      <c r="V52" s="79"/>
      <c r="W52" s="79"/>
      <c r="X52" s="79"/>
      <c r="Z52" s="35"/>
    </row>
    <row r="53" spans="1:26" x14ac:dyDescent="0.2">
      <c r="A53" s="16" t="s">
        <v>15</v>
      </c>
      <c r="B53" s="17" t="s">
        <v>158</v>
      </c>
      <c r="C53" s="92" t="s">
        <v>2</v>
      </c>
      <c r="D53" s="113">
        <v>2</v>
      </c>
      <c r="E53" s="120"/>
      <c r="F53" s="85">
        <f t="shared" si="1"/>
        <v>0</v>
      </c>
      <c r="G53" s="45"/>
      <c r="H53" s="45"/>
      <c r="I53" s="45"/>
      <c r="J53" s="45"/>
      <c r="K53" s="45"/>
      <c r="L53" s="45"/>
      <c r="M53" s="45"/>
      <c r="N53" s="45"/>
      <c r="O53" s="79"/>
      <c r="P53" s="79"/>
      <c r="Q53" s="79"/>
      <c r="R53" s="79"/>
      <c r="S53" s="79"/>
      <c r="T53" s="79"/>
      <c r="U53" s="79"/>
      <c r="V53" s="79"/>
      <c r="W53" s="79"/>
      <c r="X53" s="79"/>
      <c r="Z53" s="35"/>
    </row>
    <row r="54" spans="1:26" x14ac:dyDescent="0.2">
      <c r="A54" s="16" t="s">
        <v>16</v>
      </c>
      <c r="B54" s="17" t="s">
        <v>159</v>
      </c>
      <c r="C54" s="92" t="s">
        <v>2</v>
      </c>
      <c r="D54" s="113">
        <v>2</v>
      </c>
      <c r="E54" s="120"/>
      <c r="F54" s="85">
        <f t="shared" si="1"/>
        <v>0</v>
      </c>
      <c r="G54" s="45"/>
      <c r="H54" s="45"/>
      <c r="I54" s="45"/>
      <c r="J54" s="45"/>
      <c r="K54" s="45"/>
      <c r="L54" s="45"/>
      <c r="M54" s="45"/>
      <c r="N54" s="45"/>
      <c r="O54" s="79"/>
      <c r="P54" s="79"/>
      <c r="Q54" s="79"/>
      <c r="R54" s="79"/>
      <c r="S54" s="79"/>
      <c r="T54" s="79"/>
      <c r="U54" s="79"/>
      <c r="V54" s="79"/>
      <c r="W54" s="79"/>
      <c r="X54" s="79"/>
      <c r="Z54" s="35"/>
    </row>
    <row r="55" spans="1:26" x14ac:dyDescent="0.2">
      <c r="A55" s="16" t="s">
        <v>17</v>
      </c>
      <c r="B55" s="17" t="s">
        <v>197</v>
      </c>
      <c r="C55" s="92" t="s">
        <v>2</v>
      </c>
      <c r="D55" s="113">
        <v>2</v>
      </c>
      <c r="E55" s="120"/>
      <c r="F55" s="85">
        <f t="shared" si="1"/>
        <v>0</v>
      </c>
      <c r="G55" s="45"/>
      <c r="H55" s="45"/>
      <c r="I55" s="45"/>
      <c r="J55" s="45"/>
      <c r="K55" s="45"/>
      <c r="L55" s="45"/>
      <c r="M55" s="45"/>
      <c r="N55" s="45"/>
      <c r="O55" s="79"/>
      <c r="P55" s="79"/>
      <c r="Q55" s="79"/>
      <c r="R55" s="79"/>
      <c r="S55" s="79"/>
      <c r="T55" s="79"/>
      <c r="U55" s="79"/>
      <c r="V55" s="79"/>
      <c r="W55" s="79"/>
      <c r="X55" s="79"/>
      <c r="Z55" s="35"/>
    </row>
    <row r="56" spans="1:26" x14ac:dyDescent="0.2">
      <c r="A56" s="16" t="s">
        <v>18</v>
      </c>
      <c r="B56" s="17" t="s">
        <v>160</v>
      </c>
      <c r="C56" s="92" t="s">
        <v>2</v>
      </c>
      <c r="D56" s="113">
        <v>2</v>
      </c>
      <c r="E56" s="120"/>
      <c r="F56" s="85">
        <f t="shared" si="1"/>
        <v>0</v>
      </c>
      <c r="G56" s="45"/>
      <c r="H56" s="45"/>
      <c r="I56" s="45"/>
      <c r="J56" s="45"/>
      <c r="K56" s="45"/>
      <c r="L56" s="45"/>
      <c r="M56" s="45"/>
      <c r="N56" s="45"/>
      <c r="O56" s="79"/>
      <c r="P56" s="79"/>
      <c r="Q56" s="79"/>
      <c r="R56" s="79"/>
      <c r="S56" s="79"/>
      <c r="T56" s="79"/>
      <c r="U56" s="79"/>
      <c r="V56" s="79"/>
      <c r="W56" s="79"/>
      <c r="X56" s="79"/>
      <c r="Z56" s="35"/>
    </row>
    <row r="57" spans="1:26" x14ac:dyDescent="0.2">
      <c r="A57" s="16" t="s">
        <v>20</v>
      </c>
      <c r="B57" s="17" t="s">
        <v>176</v>
      </c>
      <c r="C57" s="92" t="s">
        <v>2</v>
      </c>
      <c r="D57" s="113">
        <v>2</v>
      </c>
      <c r="E57" s="120"/>
      <c r="F57" s="85">
        <f t="shared" si="1"/>
        <v>0</v>
      </c>
      <c r="G57" s="45"/>
      <c r="H57" s="45"/>
      <c r="I57" s="45"/>
      <c r="J57" s="45"/>
      <c r="K57" s="45"/>
      <c r="L57" s="45"/>
      <c r="M57" s="45"/>
      <c r="N57" s="45"/>
      <c r="O57" s="79"/>
      <c r="P57" s="79"/>
      <c r="Q57" s="79"/>
      <c r="R57" s="79"/>
      <c r="S57" s="79"/>
      <c r="T57" s="79"/>
      <c r="U57" s="79"/>
      <c r="V57" s="79"/>
      <c r="W57" s="79"/>
      <c r="X57" s="79"/>
      <c r="Z57" s="35"/>
    </row>
    <row r="58" spans="1:26" x14ac:dyDescent="0.2">
      <c r="A58" s="16" t="s">
        <v>22</v>
      </c>
      <c r="B58" s="17" t="s">
        <v>195</v>
      </c>
      <c r="C58" s="92" t="s">
        <v>34</v>
      </c>
      <c r="D58" s="113">
        <v>10</v>
      </c>
      <c r="E58" s="120"/>
      <c r="F58" s="85">
        <f t="shared" si="1"/>
        <v>0</v>
      </c>
      <c r="G58" s="45"/>
      <c r="H58" s="45"/>
      <c r="I58" s="45"/>
      <c r="J58" s="45"/>
      <c r="K58" s="45"/>
      <c r="L58" s="45"/>
      <c r="M58" s="45"/>
      <c r="N58" s="45"/>
      <c r="O58" s="79"/>
      <c r="P58" s="79"/>
      <c r="Q58" s="79"/>
      <c r="R58" s="79"/>
      <c r="S58" s="79"/>
      <c r="T58" s="79"/>
      <c r="U58" s="79"/>
      <c r="V58" s="79"/>
      <c r="W58" s="79"/>
      <c r="X58" s="79"/>
      <c r="Z58" s="35"/>
    </row>
    <row r="59" spans="1:26" x14ac:dyDescent="0.2">
      <c r="A59" s="16" t="s">
        <v>24</v>
      </c>
      <c r="B59" s="17" t="s">
        <v>196</v>
      </c>
      <c r="C59" s="92" t="s">
        <v>2</v>
      </c>
      <c r="D59" s="113">
        <v>1</v>
      </c>
      <c r="E59" s="120"/>
      <c r="F59" s="85">
        <f t="shared" si="1"/>
        <v>0</v>
      </c>
      <c r="G59" s="45"/>
      <c r="H59" s="45"/>
      <c r="I59" s="45"/>
      <c r="J59" s="45"/>
      <c r="K59" s="45"/>
      <c r="L59" s="45"/>
      <c r="M59" s="45"/>
      <c r="N59" s="45"/>
      <c r="O59" s="79"/>
      <c r="P59" s="79"/>
      <c r="Q59" s="79"/>
      <c r="R59" s="79"/>
      <c r="S59" s="79"/>
      <c r="T59" s="79"/>
      <c r="U59" s="79"/>
      <c r="V59" s="79"/>
      <c r="W59" s="79"/>
      <c r="X59" s="79"/>
      <c r="Z59" s="35"/>
    </row>
    <row r="60" spans="1:26" x14ac:dyDescent="0.2">
      <c r="A60" s="16" t="s">
        <v>26</v>
      </c>
      <c r="B60" s="17" t="s">
        <v>12</v>
      </c>
      <c r="C60" s="92" t="s">
        <v>2</v>
      </c>
      <c r="D60" s="113">
        <v>3</v>
      </c>
      <c r="E60" s="120"/>
      <c r="F60" s="85">
        <f t="shared" si="1"/>
        <v>0</v>
      </c>
      <c r="G60" s="45"/>
      <c r="H60" s="45"/>
      <c r="I60" s="45"/>
      <c r="J60" s="52"/>
      <c r="K60" s="52"/>
      <c r="L60" s="52"/>
      <c r="M60" s="65"/>
      <c r="N60" s="65"/>
      <c r="Z60" s="35"/>
    </row>
    <row r="61" spans="1:26" x14ac:dyDescent="0.2">
      <c r="A61" s="16" t="s">
        <v>27</v>
      </c>
      <c r="B61" s="17" t="s">
        <v>82</v>
      </c>
      <c r="C61" s="92" t="s">
        <v>2</v>
      </c>
      <c r="D61" s="113">
        <v>10</v>
      </c>
      <c r="E61" s="120"/>
      <c r="F61" s="85">
        <f t="shared" si="1"/>
        <v>0</v>
      </c>
      <c r="G61" s="45"/>
      <c r="H61" s="45"/>
      <c r="I61" s="45"/>
      <c r="J61" s="52"/>
      <c r="K61" s="52"/>
      <c r="L61" s="52"/>
      <c r="M61" s="65"/>
      <c r="N61" s="65"/>
      <c r="Z61" s="35"/>
    </row>
    <row r="62" spans="1:26" x14ac:dyDescent="0.2">
      <c r="A62" s="16" t="s">
        <v>29</v>
      </c>
      <c r="B62" s="17" t="s">
        <v>60</v>
      </c>
      <c r="C62" s="92" t="s">
        <v>2</v>
      </c>
      <c r="D62" s="113">
        <v>15</v>
      </c>
      <c r="E62" s="120"/>
      <c r="F62" s="85">
        <f t="shared" si="1"/>
        <v>0</v>
      </c>
      <c r="G62" s="45"/>
      <c r="H62" s="45"/>
      <c r="I62" s="45"/>
      <c r="J62" s="52"/>
      <c r="K62" s="52"/>
      <c r="L62" s="52"/>
      <c r="M62" s="65"/>
      <c r="N62" s="65"/>
      <c r="Z62" s="35"/>
    </row>
    <row r="63" spans="1:26" x14ac:dyDescent="0.2">
      <c r="A63" s="16" t="s">
        <v>31</v>
      </c>
      <c r="B63" s="17" t="s">
        <v>107</v>
      </c>
      <c r="C63" s="92" t="s">
        <v>2</v>
      </c>
      <c r="D63" s="113">
        <v>3</v>
      </c>
      <c r="E63" s="120"/>
      <c r="F63" s="85">
        <f t="shared" si="1"/>
        <v>0</v>
      </c>
      <c r="G63" s="45"/>
      <c r="H63" s="45"/>
      <c r="I63" s="45"/>
      <c r="J63" s="52"/>
      <c r="K63" s="52"/>
      <c r="L63" s="52"/>
      <c r="M63" s="65"/>
      <c r="N63" s="65"/>
      <c r="Z63" s="35"/>
    </row>
    <row r="64" spans="1:26" x14ac:dyDescent="0.2">
      <c r="A64" s="16" t="s">
        <v>33</v>
      </c>
      <c r="B64" s="17" t="s">
        <v>61</v>
      </c>
      <c r="C64" s="92" t="s">
        <v>2</v>
      </c>
      <c r="D64" s="113">
        <v>3</v>
      </c>
      <c r="E64" s="120"/>
      <c r="F64" s="85">
        <f t="shared" si="1"/>
        <v>0</v>
      </c>
      <c r="G64" s="45"/>
      <c r="H64" s="45"/>
      <c r="I64" s="45"/>
      <c r="J64" s="52"/>
      <c r="K64" s="52"/>
      <c r="L64" s="52"/>
      <c r="M64" s="65"/>
      <c r="N64" s="65"/>
      <c r="Z64" s="35"/>
    </row>
    <row r="65" spans="1:26" x14ac:dyDescent="0.2">
      <c r="A65" s="16" t="s">
        <v>35</v>
      </c>
      <c r="B65" s="17" t="s">
        <v>108</v>
      </c>
      <c r="C65" s="92" t="s">
        <v>2</v>
      </c>
      <c r="D65" s="113">
        <v>15</v>
      </c>
      <c r="E65" s="120"/>
      <c r="F65" s="85">
        <f t="shared" si="1"/>
        <v>0</v>
      </c>
      <c r="G65" s="45"/>
      <c r="H65" s="45"/>
      <c r="I65" s="45"/>
      <c r="J65" s="52"/>
      <c r="K65" s="52"/>
      <c r="L65" s="52"/>
      <c r="M65" s="65"/>
      <c r="N65" s="65"/>
      <c r="Z65" s="35"/>
    </row>
    <row r="66" spans="1:26" x14ac:dyDescent="0.2">
      <c r="A66" s="16" t="s">
        <v>36</v>
      </c>
      <c r="B66" s="17" t="s">
        <v>74</v>
      </c>
      <c r="C66" s="92" t="s">
        <v>2</v>
      </c>
      <c r="D66" s="113">
        <v>2</v>
      </c>
      <c r="E66" s="120"/>
      <c r="F66" s="85">
        <f t="shared" si="1"/>
        <v>0</v>
      </c>
      <c r="G66" s="45"/>
      <c r="H66" s="45"/>
      <c r="I66" s="45"/>
      <c r="J66" s="52"/>
      <c r="K66" s="52"/>
      <c r="L66" s="52"/>
      <c r="M66" s="65"/>
      <c r="N66" s="65"/>
      <c r="Z66" s="35"/>
    </row>
    <row r="67" spans="1:26" x14ac:dyDescent="0.2">
      <c r="A67" s="16" t="s">
        <v>37</v>
      </c>
      <c r="B67" s="17" t="s">
        <v>19</v>
      </c>
      <c r="C67" s="92" t="s">
        <v>2</v>
      </c>
      <c r="D67" s="113">
        <v>2</v>
      </c>
      <c r="E67" s="120"/>
      <c r="F67" s="85">
        <f t="shared" si="1"/>
        <v>0</v>
      </c>
      <c r="G67" s="45"/>
      <c r="H67" s="45"/>
      <c r="I67" s="45"/>
      <c r="J67" s="52"/>
      <c r="K67" s="52"/>
      <c r="L67" s="52"/>
      <c r="M67" s="65"/>
      <c r="N67" s="65"/>
      <c r="Z67" s="35"/>
    </row>
    <row r="68" spans="1:26" x14ac:dyDescent="0.2">
      <c r="A68" s="16" t="s">
        <v>38</v>
      </c>
      <c r="B68" s="17" t="s">
        <v>21</v>
      </c>
      <c r="C68" s="92" t="s">
        <v>2</v>
      </c>
      <c r="D68" s="113">
        <v>2</v>
      </c>
      <c r="E68" s="120"/>
      <c r="F68" s="85">
        <f t="shared" si="1"/>
        <v>0</v>
      </c>
      <c r="G68" s="45"/>
      <c r="H68" s="45"/>
      <c r="I68" s="45"/>
      <c r="J68" s="52"/>
      <c r="K68" s="52"/>
      <c r="L68" s="52"/>
      <c r="M68" s="65"/>
      <c r="N68" s="65"/>
      <c r="Z68" s="35"/>
    </row>
    <row r="69" spans="1:26" x14ac:dyDescent="0.2">
      <c r="A69" s="16" t="s">
        <v>39</v>
      </c>
      <c r="B69" s="17" t="s">
        <v>83</v>
      </c>
      <c r="C69" s="92" t="s">
        <v>2</v>
      </c>
      <c r="D69" s="113">
        <v>2</v>
      </c>
      <c r="E69" s="120"/>
      <c r="F69" s="85">
        <f t="shared" si="1"/>
        <v>0</v>
      </c>
      <c r="G69" s="45"/>
      <c r="H69" s="45"/>
      <c r="I69" s="45"/>
      <c r="J69" s="52"/>
      <c r="K69" s="52"/>
      <c r="L69" s="52"/>
      <c r="M69" s="65"/>
      <c r="N69" s="65"/>
      <c r="Z69" s="35"/>
    </row>
    <row r="70" spans="1:26" x14ac:dyDescent="0.2">
      <c r="A70" s="16" t="s">
        <v>41</v>
      </c>
      <c r="B70" s="17" t="s">
        <v>84</v>
      </c>
      <c r="C70" s="92" t="s">
        <v>2</v>
      </c>
      <c r="D70" s="113">
        <v>2</v>
      </c>
      <c r="E70" s="120"/>
      <c r="F70" s="85">
        <f t="shared" si="1"/>
        <v>0</v>
      </c>
      <c r="G70" s="45"/>
      <c r="H70" s="45"/>
      <c r="I70" s="45"/>
      <c r="J70" s="52"/>
      <c r="K70" s="52"/>
      <c r="L70" s="52"/>
      <c r="M70" s="65"/>
      <c r="N70" s="65"/>
      <c r="Z70" s="35"/>
    </row>
    <row r="71" spans="1:26" x14ac:dyDescent="0.2">
      <c r="A71" s="16" t="s">
        <v>42</v>
      </c>
      <c r="B71" s="17" t="s">
        <v>23</v>
      </c>
      <c r="C71" s="92" t="s">
        <v>2</v>
      </c>
      <c r="D71" s="113">
        <v>2</v>
      </c>
      <c r="E71" s="120"/>
      <c r="F71" s="85">
        <f t="shared" si="1"/>
        <v>0</v>
      </c>
      <c r="G71" s="45"/>
      <c r="H71" s="45"/>
      <c r="I71" s="45"/>
      <c r="J71" s="52"/>
      <c r="K71" s="52"/>
      <c r="L71" s="52"/>
      <c r="M71" s="65"/>
      <c r="N71" s="65"/>
      <c r="Z71" s="35"/>
    </row>
    <row r="72" spans="1:26" x14ac:dyDescent="0.2">
      <c r="A72" s="16" t="s">
        <v>43</v>
      </c>
      <c r="B72" s="17" t="s">
        <v>25</v>
      </c>
      <c r="C72" s="92" t="s">
        <v>2</v>
      </c>
      <c r="D72" s="113">
        <v>2</v>
      </c>
      <c r="E72" s="120"/>
      <c r="F72" s="85">
        <f t="shared" si="1"/>
        <v>0</v>
      </c>
      <c r="G72" s="45"/>
      <c r="H72" s="45"/>
      <c r="I72" s="45"/>
      <c r="J72" s="52"/>
      <c r="K72" s="52"/>
      <c r="L72" s="52"/>
      <c r="M72" s="65"/>
      <c r="N72" s="65"/>
      <c r="Z72" s="35"/>
    </row>
    <row r="73" spans="1:26" x14ac:dyDescent="0.2">
      <c r="A73" s="16" t="s">
        <v>44</v>
      </c>
      <c r="B73" s="17" t="s">
        <v>90</v>
      </c>
      <c r="C73" s="92" t="s">
        <v>2</v>
      </c>
      <c r="D73" s="113">
        <v>2</v>
      </c>
      <c r="E73" s="120"/>
      <c r="F73" s="85">
        <f t="shared" si="1"/>
        <v>0</v>
      </c>
      <c r="G73" s="45"/>
      <c r="H73" s="45"/>
      <c r="I73" s="45"/>
      <c r="J73" s="52"/>
      <c r="K73" s="52"/>
      <c r="L73" s="52"/>
      <c r="M73" s="52"/>
      <c r="N73" s="52"/>
      <c r="P73" s="29"/>
      <c r="Q73" s="29"/>
      <c r="S73" s="29"/>
      <c r="Z73" s="35"/>
    </row>
    <row r="74" spans="1:26" x14ac:dyDescent="0.2">
      <c r="A74" s="16" t="s">
        <v>185</v>
      </c>
      <c r="B74" s="17" t="s">
        <v>28</v>
      </c>
      <c r="C74" s="92" t="s">
        <v>2</v>
      </c>
      <c r="D74" s="113">
        <v>20</v>
      </c>
      <c r="E74" s="120"/>
      <c r="F74" s="85">
        <f t="shared" si="1"/>
        <v>0</v>
      </c>
      <c r="G74" s="45"/>
      <c r="H74" s="45"/>
      <c r="I74" s="45"/>
      <c r="J74" s="52"/>
      <c r="K74" s="52"/>
      <c r="L74" s="52"/>
      <c r="M74" s="52"/>
      <c r="N74" s="52"/>
      <c r="P74" s="29"/>
      <c r="Q74" s="29"/>
      <c r="S74" s="29"/>
      <c r="Z74" s="35"/>
    </row>
    <row r="75" spans="1:26" x14ac:dyDescent="0.2">
      <c r="A75" s="16" t="s">
        <v>45</v>
      </c>
      <c r="B75" s="17" t="s">
        <v>30</v>
      </c>
      <c r="C75" s="92" t="s">
        <v>2</v>
      </c>
      <c r="D75" s="113">
        <v>2</v>
      </c>
      <c r="E75" s="120"/>
      <c r="F75" s="85">
        <f t="shared" si="1"/>
        <v>0</v>
      </c>
      <c r="G75" s="45"/>
      <c r="H75" s="45"/>
      <c r="I75" s="45"/>
      <c r="J75" s="52"/>
      <c r="K75" s="52"/>
      <c r="L75" s="52"/>
      <c r="M75" s="52"/>
      <c r="N75" s="52"/>
      <c r="P75" s="29"/>
      <c r="Q75" s="29"/>
      <c r="S75" s="29"/>
      <c r="Z75" s="35"/>
    </row>
    <row r="76" spans="1:26" x14ac:dyDescent="0.2">
      <c r="A76" s="16" t="s">
        <v>47</v>
      </c>
      <c r="B76" s="17" t="s">
        <v>32</v>
      </c>
      <c r="C76" s="92" t="s">
        <v>2</v>
      </c>
      <c r="D76" s="113">
        <v>2</v>
      </c>
      <c r="E76" s="120"/>
      <c r="F76" s="85">
        <f t="shared" si="1"/>
        <v>0</v>
      </c>
      <c r="G76" s="45"/>
      <c r="H76" s="45"/>
      <c r="I76" s="45"/>
      <c r="J76" s="52"/>
      <c r="K76" s="52"/>
      <c r="L76" s="52"/>
      <c r="M76" s="52"/>
      <c r="N76" s="52"/>
      <c r="P76" s="29"/>
      <c r="Q76" s="29"/>
      <c r="S76" s="29"/>
      <c r="Z76" s="35"/>
    </row>
    <row r="77" spans="1:26" x14ac:dyDescent="0.2">
      <c r="A77" s="16" t="s">
        <v>49</v>
      </c>
      <c r="B77" s="17" t="s">
        <v>157</v>
      </c>
      <c r="C77" s="92" t="s">
        <v>34</v>
      </c>
      <c r="D77" s="113">
        <v>20</v>
      </c>
      <c r="E77" s="120"/>
      <c r="F77" s="85">
        <f t="shared" si="1"/>
        <v>0</v>
      </c>
      <c r="G77" s="45"/>
      <c r="H77" s="45"/>
      <c r="I77" s="45"/>
      <c r="J77" s="52"/>
      <c r="K77" s="52"/>
      <c r="L77" s="52"/>
      <c r="M77" s="52"/>
      <c r="N77" s="52"/>
      <c r="P77" s="29"/>
      <c r="Q77" s="29"/>
      <c r="S77" s="29"/>
      <c r="Z77" s="35"/>
    </row>
    <row r="78" spans="1:26" x14ac:dyDescent="0.2">
      <c r="A78" s="16" t="s">
        <v>50</v>
      </c>
      <c r="B78" s="17" t="s">
        <v>105</v>
      </c>
      <c r="C78" s="92" t="s">
        <v>34</v>
      </c>
      <c r="D78" s="113">
        <v>20</v>
      </c>
      <c r="E78" s="120"/>
      <c r="F78" s="85">
        <f t="shared" si="1"/>
        <v>0</v>
      </c>
      <c r="G78" s="45"/>
      <c r="H78" s="45"/>
      <c r="I78" s="45"/>
      <c r="J78" s="52"/>
      <c r="K78" s="52"/>
      <c r="L78" s="52"/>
      <c r="M78" s="52"/>
      <c r="N78" s="52"/>
      <c r="P78" s="29"/>
      <c r="Q78" s="29"/>
      <c r="S78" s="29"/>
      <c r="Z78" s="35"/>
    </row>
    <row r="79" spans="1:26" x14ac:dyDescent="0.2">
      <c r="A79" s="16" t="s">
        <v>51</v>
      </c>
      <c r="B79" s="17" t="s">
        <v>134</v>
      </c>
      <c r="C79" s="92" t="s">
        <v>34</v>
      </c>
      <c r="D79" s="113">
        <v>20</v>
      </c>
      <c r="E79" s="120"/>
      <c r="F79" s="85">
        <f t="shared" si="1"/>
        <v>0</v>
      </c>
      <c r="G79" s="45"/>
      <c r="H79" s="45"/>
      <c r="I79" s="45"/>
      <c r="J79" s="52"/>
      <c r="K79" s="52"/>
      <c r="L79" s="52"/>
      <c r="M79" s="52"/>
      <c r="N79" s="52"/>
      <c r="P79" s="29"/>
      <c r="Q79" s="29"/>
      <c r="S79" s="29"/>
      <c r="Z79" s="35"/>
    </row>
    <row r="80" spans="1:26" s="29" customFormat="1" x14ac:dyDescent="0.2">
      <c r="A80" s="50" t="s">
        <v>52</v>
      </c>
      <c r="B80" s="51" t="s">
        <v>140</v>
      </c>
      <c r="C80" s="93" t="s">
        <v>34</v>
      </c>
      <c r="D80" s="114">
        <v>20</v>
      </c>
      <c r="E80" s="121"/>
      <c r="F80" s="85">
        <f t="shared" si="1"/>
        <v>0</v>
      </c>
      <c r="G80" s="52"/>
      <c r="H80" s="52"/>
      <c r="I80" s="52"/>
      <c r="J80" s="52"/>
      <c r="K80" s="52"/>
      <c r="L80" s="52"/>
      <c r="M80" s="52"/>
      <c r="N80" s="52"/>
      <c r="U80" s="55"/>
      <c r="W80" s="55"/>
      <c r="Z80" s="35"/>
    </row>
    <row r="81" spans="1:26" x14ac:dyDescent="0.2">
      <c r="A81" s="16" t="s">
        <v>53</v>
      </c>
      <c r="B81" s="17" t="s">
        <v>104</v>
      </c>
      <c r="C81" s="92" t="s">
        <v>34</v>
      </c>
      <c r="D81" s="113">
        <v>50</v>
      </c>
      <c r="E81" s="120"/>
      <c r="F81" s="85">
        <f t="shared" si="1"/>
        <v>0</v>
      </c>
      <c r="G81" s="45"/>
      <c r="H81" s="45"/>
      <c r="I81" s="45"/>
      <c r="J81" s="52"/>
      <c r="K81" s="52"/>
      <c r="L81" s="52"/>
      <c r="M81" s="52"/>
      <c r="N81" s="52"/>
      <c r="P81" s="29"/>
      <c r="Q81" s="29"/>
      <c r="S81" s="29"/>
      <c r="Z81" s="35"/>
    </row>
    <row r="82" spans="1:26" x14ac:dyDescent="0.2">
      <c r="A82" s="16" t="s">
        <v>54</v>
      </c>
      <c r="B82" s="17" t="s">
        <v>201</v>
      </c>
      <c r="C82" s="92" t="s">
        <v>34</v>
      </c>
      <c r="D82" s="113">
        <v>30</v>
      </c>
      <c r="E82" s="120"/>
      <c r="F82" s="85">
        <f t="shared" si="1"/>
        <v>0</v>
      </c>
      <c r="G82" s="45"/>
      <c r="H82" s="45"/>
      <c r="I82" s="45"/>
      <c r="J82" s="52"/>
      <c r="K82" s="52"/>
      <c r="L82" s="52"/>
      <c r="M82" s="52"/>
      <c r="N82" s="52"/>
      <c r="P82" s="29"/>
      <c r="Q82" s="29"/>
      <c r="S82" s="29"/>
      <c r="Z82" s="35"/>
    </row>
    <row r="83" spans="1:26" x14ac:dyDescent="0.2">
      <c r="A83" s="16" t="s">
        <v>55</v>
      </c>
      <c r="B83" s="17" t="s">
        <v>97</v>
      </c>
      <c r="C83" s="92" t="s">
        <v>2</v>
      </c>
      <c r="D83" s="113">
        <v>5</v>
      </c>
      <c r="E83" s="120"/>
      <c r="F83" s="85">
        <f t="shared" si="1"/>
        <v>0</v>
      </c>
      <c r="G83" s="45"/>
      <c r="H83" s="45"/>
      <c r="I83" s="45"/>
      <c r="J83" s="52"/>
      <c r="K83" s="52"/>
      <c r="L83" s="52"/>
      <c r="M83" s="52"/>
      <c r="N83" s="52"/>
      <c r="P83" s="29"/>
      <c r="Q83" s="29"/>
      <c r="S83" s="29"/>
      <c r="Z83" s="35"/>
    </row>
    <row r="84" spans="1:26" x14ac:dyDescent="0.2">
      <c r="A84" s="16" t="s">
        <v>56</v>
      </c>
      <c r="B84" s="17" t="s">
        <v>132</v>
      </c>
      <c r="C84" s="92" t="s">
        <v>2</v>
      </c>
      <c r="D84" s="113">
        <v>5</v>
      </c>
      <c r="E84" s="120"/>
      <c r="F84" s="85">
        <f t="shared" si="1"/>
        <v>0</v>
      </c>
      <c r="G84" s="45"/>
      <c r="H84" s="45"/>
      <c r="I84" s="45"/>
      <c r="J84" s="52"/>
      <c r="K84" s="52"/>
      <c r="L84" s="52"/>
      <c r="M84" s="52"/>
      <c r="N84" s="52"/>
      <c r="P84" s="29"/>
      <c r="Q84" s="29"/>
      <c r="S84" s="29"/>
      <c r="Z84" s="35"/>
    </row>
    <row r="85" spans="1:26" x14ac:dyDescent="0.2">
      <c r="A85" s="16" t="s">
        <v>57</v>
      </c>
      <c r="B85" s="17" t="s">
        <v>190</v>
      </c>
      <c r="C85" s="92" t="s">
        <v>175</v>
      </c>
      <c r="D85" s="113">
        <v>1</v>
      </c>
      <c r="E85" s="120"/>
      <c r="F85" s="85">
        <f t="shared" si="1"/>
        <v>0</v>
      </c>
      <c r="G85" s="45"/>
      <c r="H85" s="45"/>
      <c r="I85" s="45"/>
      <c r="J85" s="52"/>
      <c r="K85" s="52"/>
      <c r="L85" s="52"/>
      <c r="M85" s="52"/>
      <c r="N85" s="52"/>
      <c r="P85" s="29"/>
      <c r="Q85" s="29"/>
      <c r="S85" s="29"/>
      <c r="Z85" s="35"/>
    </row>
    <row r="86" spans="1:26" x14ac:dyDescent="0.2">
      <c r="A86" s="16" t="s">
        <v>58</v>
      </c>
      <c r="B86" s="17" t="s">
        <v>133</v>
      </c>
      <c r="C86" s="92" t="s">
        <v>2</v>
      </c>
      <c r="D86" s="113">
        <v>20</v>
      </c>
      <c r="E86" s="120"/>
      <c r="F86" s="85">
        <f t="shared" si="1"/>
        <v>0</v>
      </c>
      <c r="G86" s="45"/>
      <c r="H86" s="45"/>
      <c r="I86" s="45"/>
      <c r="J86" s="52"/>
      <c r="K86" s="52"/>
      <c r="L86" s="52"/>
      <c r="M86" s="52"/>
      <c r="N86" s="52"/>
      <c r="P86" s="29"/>
      <c r="Q86" s="29"/>
      <c r="S86" s="29"/>
      <c r="Z86" s="35"/>
    </row>
    <row r="87" spans="1:26" x14ac:dyDescent="0.2">
      <c r="A87" s="16" t="s">
        <v>64</v>
      </c>
      <c r="B87" s="17" t="s">
        <v>40</v>
      </c>
      <c r="C87" s="92" t="s">
        <v>2</v>
      </c>
      <c r="D87" s="113">
        <v>5</v>
      </c>
      <c r="E87" s="120"/>
      <c r="F87" s="85">
        <f t="shared" si="1"/>
        <v>0</v>
      </c>
      <c r="G87" s="45"/>
      <c r="H87" s="45"/>
      <c r="I87" s="45"/>
      <c r="J87" s="52"/>
      <c r="K87" s="52"/>
      <c r="L87" s="52"/>
      <c r="M87" s="52"/>
      <c r="N87" s="52"/>
      <c r="P87" s="29"/>
      <c r="Q87" s="29"/>
      <c r="S87" s="29"/>
      <c r="Z87" s="35"/>
    </row>
    <row r="88" spans="1:26" x14ac:dyDescent="0.2">
      <c r="A88" s="16" t="s">
        <v>65</v>
      </c>
      <c r="B88" s="17" t="s">
        <v>93</v>
      </c>
      <c r="C88" s="92" t="s">
        <v>2</v>
      </c>
      <c r="D88" s="113">
        <v>5</v>
      </c>
      <c r="E88" s="120"/>
      <c r="F88" s="85">
        <f t="shared" si="1"/>
        <v>0</v>
      </c>
      <c r="G88" s="45"/>
      <c r="H88" s="45"/>
      <c r="I88" s="45"/>
      <c r="J88" s="52"/>
      <c r="K88" s="52"/>
      <c r="L88" s="52"/>
      <c r="M88" s="52"/>
      <c r="N88" s="52"/>
      <c r="P88" s="29"/>
      <c r="Q88" s="29"/>
      <c r="S88" s="29"/>
      <c r="Z88" s="35"/>
    </row>
    <row r="89" spans="1:26" x14ac:dyDescent="0.2">
      <c r="A89" s="16" t="s">
        <v>66</v>
      </c>
      <c r="B89" s="17" t="s">
        <v>75</v>
      </c>
      <c r="C89" s="92" t="s">
        <v>2</v>
      </c>
      <c r="D89" s="113">
        <v>5</v>
      </c>
      <c r="E89" s="120"/>
      <c r="F89" s="85">
        <f t="shared" si="1"/>
        <v>0</v>
      </c>
      <c r="G89" s="45"/>
      <c r="H89" s="45"/>
      <c r="I89" s="45"/>
      <c r="J89" s="52"/>
      <c r="K89" s="52"/>
      <c r="L89" s="52"/>
      <c r="M89" s="52"/>
      <c r="N89" s="52"/>
      <c r="P89" s="29"/>
      <c r="Q89" s="29"/>
      <c r="S89" s="29"/>
      <c r="Z89" s="35"/>
    </row>
    <row r="90" spans="1:26" x14ac:dyDescent="0.2">
      <c r="A90" s="16" t="s">
        <v>67</v>
      </c>
      <c r="B90" s="17" t="s">
        <v>106</v>
      </c>
      <c r="C90" s="92" t="s">
        <v>2</v>
      </c>
      <c r="D90" s="113">
        <v>10</v>
      </c>
      <c r="E90" s="120"/>
      <c r="F90" s="85">
        <f t="shared" si="1"/>
        <v>0</v>
      </c>
      <c r="G90" s="45"/>
      <c r="H90" s="45"/>
      <c r="I90" s="45"/>
      <c r="J90" s="52"/>
      <c r="K90" s="52"/>
      <c r="L90" s="52"/>
      <c r="M90" s="52"/>
      <c r="N90" s="52"/>
      <c r="P90" s="29"/>
      <c r="Q90" s="29"/>
      <c r="S90" s="29"/>
      <c r="Z90" s="35"/>
    </row>
    <row r="91" spans="1:26" x14ac:dyDescent="0.2">
      <c r="A91" s="16" t="s">
        <v>68</v>
      </c>
      <c r="B91" s="17" t="s">
        <v>135</v>
      </c>
      <c r="C91" s="92" t="s">
        <v>119</v>
      </c>
      <c r="D91" s="113">
        <v>20</v>
      </c>
      <c r="E91" s="120"/>
      <c r="F91" s="85">
        <f t="shared" si="1"/>
        <v>0</v>
      </c>
      <c r="G91" s="45"/>
      <c r="H91" s="45"/>
      <c r="I91" s="45"/>
      <c r="J91" s="52"/>
      <c r="K91" s="52"/>
      <c r="L91" s="52"/>
      <c r="M91" s="65"/>
      <c r="N91" s="65"/>
      <c r="Z91" s="35"/>
    </row>
    <row r="92" spans="1:26" x14ac:dyDescent="0.2">
      <c r="A92" s="16" t="s">
        <v>202</v>
      </c>
      <c r="B92" s="17" t="s">
        <v>136</v>
      </c>
      <c r="C92" s="92" t="s">
        <v>119</v>
      </c>
      <c r="D92" s="113">
        <v>20</v>
      </c>
      <c r="E92" s="120"/>
      <c r="F92" s="85">
        <f t="shared" si="1"/>
        <v>0</v>
      </c>
      <c r="G92" s="45"/>
      <c r="H92" s="45"/>
      <c r="I92" s="45"/>
      <c r="J92" s="52"/>
      <c r="K92" s="52"/>
      <c r="L92" s="52"/>
      <c r="M92" s="65"/>
      <c r="N92" s="65"/>
      <c r="Z92" s="35"/>
    </row>
    <row r="93" spans="1:26" x14ac:dyDescent="0.2">
      <c r="A93" s="16" t="s">
        <v>203</v>
      </c>
      <c r="B93" s="17" t="s">
        <v>174</v>
      </c>
      <c r="C93" s="92" t="s">
        <v>175</v>
      </c>
      <c r="D93" s="113">
        <v>20</v>
      </c>
      <c r="E93" s="120"/>
      <c r="F93" s="85">
        <f t="shared" si="1"/>
        <v>0</v>
      </c>
      <c r="G93" s="45"/>
      <c r="H93" s="45"/>
      <c r="I93" s="45"/>
      <c r="J93" s="52"/>
      <c r="K93" s="52"/>
      <c r="L93" s="52"/>
      <c r="M93" s="65"/>
      <c r="N93" s="65"/>
      <c r="Z93" s="35"/>
    </row>
    <row r="94" spans="1:26" x14ac:dyDescent="0.2">
      <c r="A94" s="16" t="s">
        <v>204</v>
      </c>
      <c r="B94" s="17" t="s">
        <v>199</v>
      </c>
      <c r="C94" s="92" t="s">
        <v>2</v>
      </c>
      <c r="D94" s="113">
        <v>1</v>
      </c>
      <c r="E94" s="120"/>
      <c r="F94" s="85">
        <f t="shared" si="1"/>
        <v>0</v>
      </c>
      <c r="G94" s="45"/>
      <c r="H94" s="45"/>
      <c r="I94" s="45"/>
      <c r="J94" s="52"/>
      <c r="K94" s="52"/>
      <c r="L94" s="52"/>
      <c r="M94" s="65"/>
      <c r="N94" s="65"/>
      <c r="Z94" s="35"/>
    </row>
    <row r="95" spans="1:26" x14ac:dyDescent="0.2">
      <c r="A95" s="16" t="s">
        <v>205</v>
      </c>
      <c r="B95" s="17" t="s">
        <v>198</v>
      </c>
      <c r="C95" s="92" t="s">
        <v>2</v>
      </c>
      <c r="D95" s="113">
        <v>1</v>
      </c>
      <c r="E95" s="120"/>
      <c r="F95" s="85">
        <f t="shared" si="1"/>
        <v>0</v>
      </c>
      <c r="G95" s="45"/>
      <c r="H95" s="45"/>
      <c r="I95" s="45"/>
      <c r="J95" s="52"/>
      <c r="K95" s="52"/>
      <c r="L95" s="52"/>
      <c r="M95" s="65"/>
      <c r="N95" s="65"/>
      <c r="Z95" s="35"/>
    </row>
    <row r="96" spans="1:26" x14ac:dyDescent="0.2">
      <c r="A96" s="16" t="s">
        <v>206</v>
      </c>
      <c r="B96" s="17" t="s">
        <v>88</v>
      </c>
      <c r="C96" s="92" t="s">
        <v>2</v>
      </c>
      <c r="D96" s="113">
        <v>1</v>
      </c>
      <c r="E96" s="120"/>
      <c r="F96" s="85">
        <f t="shared" si="1"/>
        <v>0</v>
      </c>
      <c r="G96" s="45"/>
      <c r="H96" s="45"/>
      <c r="I96" s="45"/>
      <c r="J96" s="52"/>
      <c r="K96" s="52"/>
      <c r="L96" s="52"/>
      <c r="M96" s="52"/>
      <c r="N96" s="52"/>
      <c r="P96" s="29"/>
      <c r="Q96" s="29"/>
      <c r="S96" s="29"/>
      <c r="Z96" s="35"/>
    </row>
    <row r="97" spans="1:26" x14ac:dyDescent="0.2">
      <c r="A97" s="16" t="s">
        <v>207</v>
      </c>
      <c r="B97" s="17" t="s">
        <v>213</v>
      </c>
      <c r="C97" s="92" t="s">
        <v>2</v>
      </c>
      <c r="D97" s="113">
        <v>1</v>
      </c>
      <c r="E97" s="120"/>
      <c r="F97" s="85">
        <f t="shared" si="1"/>
        <v>0</v>
      </c>
      <c r="G97" s="45"/>
      <c r="H97" s="45"/>
      <c r="I97" s="45"/>
      <c r="J97" s="52"/>
      <c r="K97" s="52"/>
      <c r="L97" s="52"/>
      <c r="M97" s="52"/>
      <c r="N97" s="52"/>
      <c r="P97" s="29"/>
      <c r="Q97" s="29"/>
      <c r="S97" s="29"/>
      <c r="Z97" s="35"/>
    </row>
    <row r="98" spans="1:26" x14ac:dyDescent="0.2">
      <c r="A98" s="16" t="s">
        <v>208</v>
      </c>
      <c r="B98" s="17" t="s">
        <v>212</v>
      </c>
      <c r="C98" s="92" t="s">
        <v>2</v>
      </c>
      <c r="D98" s="113">
        <v>1</v>
      </c>
      <c r="E98" s="120"/>
      <c r="F98" s="85">
        <f t="shared" si="1"/>
        <v>0</v>
      </c>
      <c r="G98" s="45"/>
      <c r="H98" s="45"/>
      <c r="I98" s="45"/>
      <c r="J98" s="52"/>
      <c r="K98" s="52"/>
      <c r="L98" s="52"/>
      <c r="M98" s="52"/>
      <c r="N98" s="52"/>
      <c r="P98" s="29"/>
      <c r="Q98" s="29"/>
      <c r="S98" s="29"/>
      <c r="Z98" s="35"/>
    </row>
    <row r="99" spans="1:26" x14ac:dyDescent="0.2">
      <c r="A99" s="16" t="s">
        <v>209</v>
      </c>
      <c r="B99" s="17" t="s">
        <v>215</v>
      </c>
      <c r="C99" s="92" t="s">
        <v>2</v>
      </c>
      <c r="D99" s="113">
        <v>1</v>
      </c>
      <c r="E99" s="120"/>
      <c r="F99" s="85">
        <f t="shared" si="1"/>
        <v>0</v>
      </c>
      <c r="G99" s="45"/>
      <c r="H99" s="45"/>
      <c r="I99" s="45"/>
      <c r="J99" s="52"/>
      <c r="K99" s="52"/>
      <c r="L99" s="52"/>
      <c r="M99" s="52"/>
      <c r="N99" s="52"/>
      <c r="P99" s="29"/>
      <c r="Q99" s="29"/>
      <c r="S99" s="29"/>
      <c r="Z99" s="35"/>
    </row>
    <row r="100" spans="1:26" ht="25.5" x14ac:dyDescent="0.2">
      <c r="A100" s="84" t="s">
        <v>210</v>
      </c>
      <c r="B100" s="17" t="s">
        <v>214</v>
      </c>
      <c r="C100" s="92" t="s">
        <v>2</v>
      </c>
      <c r="D100" s="113">
        <v>1</v>
      </c>
      <c r="E100" s="120"/>
      <c r="F100" s="85">
        <f t="shared" si="1"/>
        <v>0</v>
      </c>
      <c r="G100" s="45"/>
      <c r="H100" s="45"/>
      <c r="I100" s="45"/>
      <c r="J100" s="52"/>
      <c r="K100" s="52"/>
      <c r="L100" s="52"/>
      <c r="M100" s="52"/>
      <c r="N100" s="52"/>
      <c r="P100" s="29"/>
      <c r="Q100" s="29"/>
      <c r="S100" s="29"/>
      <c r="Z100" s="35"/>
    </row>
    <row r="101" spans="1:26" x14ac:dyDescent="0.2">
      <c r="A101" s="16" t="s">
        <v>211</v>
      </c>
      <c r="B101" s="17" t="s">
        <v>191</v>
      </c>
      <c r="C101" s="92" t="s">
        <v>2</v>
      </c>
      <c r="D101" s="113">
        <v>1</v>
      </c>
      <c r="E101" s="120"/>
      <c r="F101" s="85">
        <f t="shared" si="1"/>
        <v>0</v>
      </c>
      <c r="G101" s="45"/>
      <c r="H101" s="45"/>
      <c r="I101" s="45"/>
      <c r="J101" s="52"/>
      <c r="K101" s="52"/>
      <c r="L101" s="52"/>
      <c r="M101" s="52"/>
      <c r="N101" s="52"/>
      <c r="P101" s="29"/>
      <c r="Q101" s="29"/>
      <c r="S101" s="29"/>
      <c r="Z101" s="35"/>
    </row>
    <row r="102" spans="1:26" x14ac:dyDescent="0.2">
      <c r="A102" s="16" t="s">
        <v>76</v>
      </c>
      <c r="B102" s="17" t="s">
        <v>46</v>
      </c>
      <c r="C102" s="92" t="s">
        <v>2</v>
      </c>
      <c r="D102" s="113">
        <v>1</v>
      </c>
      <c r="E102" s="120"/>
      <c r="F102" s="85">
        <f t="shared" ref="F102:F128" si="2">ROUND((D102*E102),2)</f>
        <v>0</v>
      </c>
      <c r="G102" s="45"/>
      <c r="H102" s="45"/>
      <c r="I102" s="45"/>
      <c r="J102" s="52"/>
      <c r="K102" s="52"/>
      <c r="L102" s="52"/>
      <c r="M102" s="52"/>
      <c r="N102" s="52"/>
      <c r="P102" s="29"/>
      <c r="Q102" s="29"/>
      <c r="S102" s="29"/>
      <c r="Z102" s="35"/>
    </row>
    <row r="103" spans="1:26" x14ac:dyDescent="0.2">
      <c r="A103" s="16" t="s">
        <v>77</v>
      </c>
      <c r="B103" s="17" t="s">
        <v>48</v>
      </c>
      <c r="C103" s="92" t="s">
        <v>2</v>
      </c>
      <c r="D103" s="113">
        <v>1</v>
      </c>
      <c r="E103" s="120"/>
      <c r="F103" s="85">
        <f t="shared" si="2"/>
        <v>0</v>
      </c>
      <c r="G103" s="45"/>
      <c r="H103" s="45"/>
      <c r="I103" s="45"/>
      <c r="J103" s="52"/>
      <c r="K103" s="52"/>
      <c r="L103" s="52"/>
      <c r="M103" s="52"/>
      <c r="N103" s="52"/>
      <c r="P103" s="29"/>
      <c r="Q103" s="29"/>
      <c r="S103" s="29"/>
      <c r="Z103" s="35"/>
    </row>
    <row r="104" spans="1:26" x14ac:dyDescent="0.2">
      <c r="A104" s="16"/>
      <c r="B104" s="17"/>
      <c r="C104" s="92"/>
      <c r="D104" s="113"/>
      <c r="E104" s="120"/>
      <c r="F104" s="85">
        <f t="shared" si="2"/>
        <v>0</v>
      </c>
      <c r="G104" s="45"/>
      <c r="H104" s="45"/>
      <c r="I104" s="45"/>
      <c r="J104" s="52"/>
      <c r="K104" s="52"/>
      <c r="L104" s="52"/>
      <c r="M104" s="52"/>
      <c r="N104" s="52"/>
      <c r="P104" s="29"/>
      <c r="Q104" s="29"/>
      <c r="S104" s="29"/>
      <c r="Z104" s="35"/>
    </row>
    <row r="105" spans="1:26" x14ac:dyDescent="0.2">
      <c r="A105" s="16" t="s">
        <v>78</v>
      </c>
      <c r="B105" s="80" t="s">
        <v>220</v>
      </c>
      <c r="C105" s="94" t="s">
        <v>2</v>
      </c>
      <c r="D105" s="115">
        <v>1</v>
      </c>
      <c r="E105" s="122"/>
      <c r="F105" s="85">
        <f t="shared" si="2"/>
        <v>0</v>
      </c>
      <c r="G105" s="45"/>
      <c r="H105" s="45"/>
      <c r="I105" s="45"/>
      <c r="J105" s="52"/>
      <c r="K105" s="52"/>
      <c r="L105" s="52"/>
      <c r="M105" s="52"/>
      <c r="N105" s="52"/>
      <c r="P105" s="29"/>
      <c r="Q105" s="29"/>
      <c r="S105" s="29"/>
      <c r="Z105" s="35"/>
    </row>
    <row r="106" spans="1:26" ht="15" customHeight="1" x14ac:dyDescent="0.2">
      <c r="A106" s="16" t="s">
        <v>79</v>
      </c>
      <c r="B106" s="80" t="s">
        <v>98</v>
      </c>
      <c r="C106" s="94" t="s">
        <v>2</v>
      </c>
      <c r="D106" s="115">
        <v>1</v>
      </c>
      <c r="E106" s="122"/>
      <c r="F106" s="85">
        <f t="shared" si="2"/>
        <v>0</v>
      </c>
      <c r="G106" s="45"/>
      <c r="H106" s="45"/>
      <c r="I106" s="45"/>
      <c r="J106" s="52"/>
      <c r="K106" s="52"/>
      <c r="L106" s="52"/>
      <c r="M106" s="52"/>
      <c r="N106" s="52"/>
      <c r="P106" s="29"/>
      <c r="Q106" s="29"/>
      <c r="S106" s="29"/>
      <c r="Z106" s="35"/>
    </row>
    <row r="107" spans="1:26" ht="25.5" x14ac:dyDescent="0.2">
      <c r="A107" s="84" t="s">
        <v>80</v>
      </c>
      <c r="B107" s="80" t="s">
        <v>189</v>
      </c>
      <c r="C107" s="94" t="s">
        <v>2</v>
      </c>
      <c r="D107" s="115">
        <v>1</v>
      </c>
      <c r="E107" s="122"/>
      <c r="F107" s="85">
        <f t="shared" si="2"/>
        <v>0</v>
      </c>
      <c r="G107" s="45"/>
      <c r="H107" s="45"/>
      <c r="I107" s="45"/>
      <c r="J107" s="52"/>
      <c r="K107" s="52"/>
      <c r="L107" s="52"/>
      <c r="M107" s="52"/>
      <c r="N107" s="52"/>
      <c r="P107" s="29"/>
      <c r="Q107" s="29"/>
      <c r="S107" s="29"/>
      <c r="Z107" s="35"/>
    </row>
    <row r="108" spans="1:26" x14ac:dyDescent="0.2">
      <c r="A108" s="16" t="s">
        <v>89</v>
      </c>
      <c r="B108" s="80" t="s">
        <v>147</v>
      </c>
      <c r="C108" s="94" t="s">
        <v>2</v>
      </c>
      <c r="D108" s="115">
        <v>1</v>
      </c>
      <c r="E108" s="122"/>
      <c r="F108" s="85">
        <f t="shared" si="2"/>
        <v>0</v>
      </c>
      <c r="G108" s="45"/>
      <c r="H108" s="45"/>
      <c r="I108" s="45"/>
      <c r="J108" s="52"/>
      <c r="K108" s="52"/>
      <c r="L108" s="52"/>
      <c r="M108" s="52"/>
      <c r="N108" s="52"/>
      <c r="P108" s="29"/>
      <c r="Q108" s="29"/>
      <c r="S108" s="29"/>
      <c r="Z108" s="35"/>
    </row>
    <row r="109" spans="1:26" x14ac:dyDescent="0.2">
      <c r="A109" s="16" t="s">
        <v>91</v>
      </c>
      <c r="B109" s="17" t="s">
        <v>146</v>
      </c>
      <c r="C109" s="92" t="s">
        <v>2</v>
      </c>
      <c r="D109" s="113">
        <v>1</v>
      </c>
      <c r="E109" s="120"/>
      <c r="F109" s="85">
        <f t="shared" si="2"/>
        <v>0</v>
      </c>
      <c r="G109" s="45"/>
      <c r="H109" s="45"/>
      <c r="I109" s="45"/>
      <c r="J109" s="52"/>
      <c r="K109" s="52"/>
      <c r="L109" s="52"/>
      <c r="M109" s="52"/>
      <c r="N109" s="52"/>
      <c r="P109" s="29"/>
      <c r="Q109" s="29"/>
      <c r="S109" s="29"/>
      <c r="Z109" s="35"/>
    </row>
    <row r="110" spans="1:26" ht="12" customHeight="1" x14ac:dyDescent="0.2">
      <c r="A110" s="16" t="s">
        <v>92</v>
      </c>
      <c r="B110" s="17" t="s">
        <v>145</v>
      </c>
      <c r="C110" s="92" t="s">
        <v>2</v>
      </c>
      <c r="D110" s="113">
        <v>1</v>
      </c>
      <c r="E110" s="120"/>
      <c r="F110" s="85">
        <f t="shared" si="2"/>
        <v>0</v>
      </c>
      <c r="G110" s="45"/>
      <c r="H110" s="45"/>
      <c r="I110" s="45"/>
      <c r="J110" s="52"/>
      <c r="K110" s="52"/>
      <c r="L110" s="52"/>
      <c r="M110" s="52"/>
      <c r="N110" s="52"/>
      <c r="P110" s="29"/>
      <c r="Q110" s="29"/>
      <c r="S110" s="29"/>
      <c r="Z110" s="35"/>
    </row>
    <row r="111" spans="1:26" x14ac:dyDescent="0.2">
      <c r="A111" s="16" t="s">
        <v>95</v>
      </c>
      <c r="B111" s="17" t="s">
        <v>144</v>
      </c>
      <c r="C111" s="92" t="s">
        <v>2</v>
      </c>
      <c r="D111" s="113">
        <v>1</v>
      </c>
      <c r="E111" s="120"/>
      <c r="F111" s="85">
        <f t="shared" si="2"/>
        <v>0</v>
      </c>
      <c r="G111" s="45"/>
      <c r="H111" s="45"/>
      <c r="I111" s="45"/>
      <c r="J111" s="52"/>
      <c r="K111" s="52"/>
      <c r="L111" s="52"/>
      <c r="M111" s="52"/>
      <c r="N111" s="52"/>
      <c r="P111" s="29"/>
      <c r="Q111" s="29"/>
      <c r="S111" s="29"/>
      <c r="Z111" s="35"/>
    </row>
    <row r="112" spans="1:26" x14ac:dyDescent="0.2">
      <c r="A112" s="16" t="s">
        <v>100</v>
      </c>
      <c r="B112" s="17" t="s">
        <v>148</v>
      </c>
      <c r="C112" s="92" t="s">
        <v>2</v>
      </c>
      <c r="D112" s="113">
        <v>1</v>
      </c>
      <c r="E112" s="120"/>
      <c r="F112" s="85">
        <f t="shared" si="2"/>
        <v>0</v>
      </c>
      <c r="G112" s="45"/>
      <c r="H112" s="45"/>
      <c r="I112" s="45"/>
      <c r="J112" s="52"/>
      <c r="K112" s="52"/>
      <c r="L112" s="52"/>
      <c r="M112" s="52"/>
      <c r="N112" s="52"/>
      <c r="P112" s="29"/>
      <c r="Q112" s="29"/>
      <c r="S112" s="29"/>
      <c r="Z112" s="35"/>
    </row>
    <row r="113" spans="1:26" x14ac:dyDescent="0.2">
      <c r="A113" s="16" t="s">
        <v>101</v>
      </c>
      <c r="B113" s="17" t="s">
        <v>94</v>
      </c>
      <c r="C113" s="92" t="s">
        <v>2</v>
      </c>
      <c r="D113" s="113">
        <v>1</v>
      </c>
      <c r="E113" s="120"/>
      <c r="F113" s="85">
        <f t="shared" si="2"/>
        <v>0</v>
      </c>
      <c r="G113" s="45"/>
      <c r="H113" s="45"/>
      <c r="I113" s="45"/>
      <c r="J113" s="52"/>
      <c r="K113" s="52"/>
      <c r="L113" s="52"/>
      <c r="M113" s="52"/>
      <c r="N113" s="52"/>
      <c r="P113" s="29"/>
      <c r="Q113" s="29"/>
      <c r="S113" s="29"/>
      <c r="Z113" s="35"/>
    </row>
    <row r="114" spans="1:26" x14ac:dyDescent="0.2">
      <c r="A114" s="16" t="s">
        <v>102</v>
      </c>
      <c r="B114" s="17" t="s">
        <v>192</v>
      </c>
      <c r="C114" s="92" t="s">
        <v>2</v>
      </c>
      <c r="D114" s="113">
        <v>1</v>
      </c>
      <c r="E114" s="120"/>
      <c r="F114" s="85">
        <f t="shared" si="2"/>
        <v>0</v>
      </c>
      <c r="G114" s="45"/>
      <c r="H114" s="45"/>
      <c r="I114" s="45"/>
      <c r="J114" s="52"/>
      <c r="K114" s="52"/>
      <c r="L114" s="52"/>
      <c r="M114" s="52"/>
      <c r="N114" s="52"/>
      <c r="P114" s="29"/>
      <c r="Q114" s="29"/>
      <c r="S114" s="29"/>
      <c r="Z114" s="35"/>
    </row>
    <row r="115" spans="1:26" x14ac:dyDescent="0.2">
      <c r="A115" s="16" t="s">
        <v>103</v>
      </c>
      <c r="B115" s="17" t="s">
        <v>85</v>
      </c>
      <c r="C115" s="92" t="s">
        <v>2</v>
      </c>
      <c r="D115" s="113">
        <v>1</v>
      </c>
      <c r="E115" s="120"/>
      <c r="F115" s="85">
        <f t="shared" si="2"/>
        <v>0</v>
      </c>
      <c r="G115" s="45"/>
      <c r="H115" s="45"/>
      <c r="I115" s="45"/>
      <c r="J115" s="52"/>
      <c r="K115" s="52"/>
      <c r="L115" s="52"/>
      <c r="M115" s="52"/>
      <c r="N115" s="52"/>
      <c r="P115" s="29"/>
      <c r="Q115" s="29"/>
      <c r="S115" s="29"/>
      <c r="Z115" s="35"/>
    </row>
    <row r="116" spans="1:26" x14ac:dyDescent="0.2">
      <c r="A116" s="16" t="s">
        <v>149</v>
      </c>
      <c r="B116" s="17" t="s">
        <v>86</v>
      </c>
      <c r="C116" s="92" t="s">
        <v>2</v>
      </c>
      <c r="D116" s="113">
        <v>1</v>
      </c>
      <c r="E116" s="120"/>
      <c r="F116" s="85">
        <f t="shared" si="2"/>
        <v>0</v>
      </c>
      <c r="G116" s="45"/>
      <c r="H116" s="45"/>
      <c r="I116" s="45"/>
      <c r="J116" s="52"/>
      <c r="K116" s="52"/>
      <c r="L116" s="52"/>
      <c r="M116" s="52"/>
      <c r="N116" s="52"/>
      <c r="P116" s="29"/>
      <c r="Q116" s="29"/>
      <c r="S116" s="29"/>
      <c r="Z116" s="35"/>
    </row>
    <row r="117" spans="1:26" ht="25.5" x14ac:dyDescent="0.2">
      <c r="A117" s="84" t="s">
        <v>150</v>
      </c>
      <c r="B117" s="17" t="s">
        <v>87</v>
      </c>
      <c r="C117" s="92" t="s">
        <v>2</v>
      </c>
      <c r="D117" s="113">
        <v>1</v>
      </c>
      <c r="E117" s="120"/>
      <c r="F117" s="85">
        <f t="shared" si="2"/>
        <v>0</v>
      </c>
      <c r="G117" s="45"/>
      <c r="H117" s="45"/>
      <c r="I117" s="45"/>
      <c r="J117" s="52"/>
      <c r="K117" s="52"/>
      <c r="L117" s="52"/>
      <c r="M117" s="52"/>
      <c r="N117" s="52"/>
      <c r="P117" s="29"/>
      <c r="Q117" s="29"/>
      <c r="S117" s="29"/>
      <c r="Z117" s="35"/>
    </row>
    <row r="118" spans="1:26" x14ac:dyDescent="0.2">
      <c r="A118" s="16" t="s">
        <v>151</v>
      </c>
      <c r="B118" s="17" t="s">
        <v>141</v>
      </c>
      <c r="C118" s="92" t="s">
        <v>2</v>
      </c>
      <c r="D118" s="113">
        <v>1</v>
      </c>
      <c r="E118" s="120"/>
      <c r="F118" s="85">
        <f t="shared" si="2"/>
        <v>0</v>
      </c>
      <c r="G118" s="45"/>
      <c r="H118" s="45"/>
      <c r="I118" s="45"/>
      <c r="J118" s="52"/>
      <c r="K118" s="52"/>
      <c r="L118" s="52"/>
      <c r="M118" s="52"/>
      <c r="N118" s="52"/>
      <c r="P118" s="29"/>
      <c r="Q118" s="29"/>
      <c r="S118" s="29"/>
      <c r="Z118" s="35"/>
    </row>
    <row r="119" spans="1:26" x14ac:dyDescent="0.2">
      <c r="A119" s="16" t="s">
        <v>152</v>
      </c>
      <c r="B119" s="17" t="s">
        <v>143</v>
      </c>
      <c r="C119" s="92" t="s">
        <v>2</v>
      </c>
      <c r="D119" s="113">
        <v>1</v>
      </c>
      <c r="E119" s="120"/>
      <c r="F119" s="85">
        <f t="shared" si="2"/>
        <v>0</v>
      </c>
      <c r="G119" s="45"/>
      <c r="H119" s="45"/>
      <c r="I119" s="45"/>
      <c r="J119" s="52"/>
      <c r="K119" s="52"/>
      <c r="L119" s="52"/>
      <c r="M119" s="52"/>
      <c r="N119" s="52"/>
      <c r="P119" s="29"/>
      <c r="Q119" s="29"/>
      <c r="S119" s="29"/>
      <c r="Z119" s="35"/>
    </row>
    <row r="120" spans="1:26" x14ac:dyDescent="0.2">
      <c r="A120" s="16" t="s">
        <v>162</v>
      </c>
      <c r="B120" s="17" t="s">
        <v>153</v>
      </c>
      <c r="C120" s="92" t="s">
        <v>2</v>
      </c>
      <c r="D120" s="113">
        <v>1</v>
      </c>
      <c r="E120" s="120"/>
      <c r="F120" s="85">
        <f t="shared" si="2"/>
        <v>0</v>
      </c>
      <c r="G120" s="45"/>
      <c r="H120" s="45"/>
      <c r="I120" s="45"/>
      <c r="J120" s="52"/>
      <c r="K120" s="52"/>
      <c r="L120" s="52"/>
      <c r="M120" s="52"/>
      <c r="N120" s="52"/>
      <c r="P120" s="29"/>
      <c r="Q120" s="29"/>
      <c r="S120" s="29"/>
      <c r="Z120" s="35"/>
    </row>
    <row r="121" spans="1:26" x14ac:dyDescent="0.2">
      <c r="A121" s="16" t="s">
        <v>163</v>
      </c>
      <c r="B121" s="28" t="s">
        <v>216</v>
      </c>
      <c r="C121" s="95" t="s">
        <v>2</v>
      </c>
      <c r="D121" s="113">
        <v>1</v>
      </c>
      <c r="E121" s="123"/>
      <c r="F121" s="85">
        <f t="shared" si="2"/>
        <v>0</v>
      </c>
      <c r="G121" s="45"/>
      <c r="H121" s="45"/>
      <c r="I121" s="45"/>
      <c r="J121" s="52"/>
      <c r="K121" s="52"/>
      <c r="L121" s="52"/>
      <c r="M121" s="52"/>
      <c r="N121" s="52"/>
      <c r="P121" s="29"/>
      <c r="Q121" s="29"/>
      <c r="S121" s="29"/>
      <c r="Z121" s="35"/>
    </row>
    <row r="122" spans="1:26" x14ac:dyDescent="0.2">
      <c r="A122" s="16" t="s">
        <v>164</v>
      </c>
      <c r="B122" s="17" t="s">
        <v>62</v>
      </c>
      <c r="C122" s="92" t="s">
        <v>2</v>
      </c>
      <c r="D122" s="113">
        <v>2</v>
      </c>
      <c r="E122" s="120"/>
      <c r="F122" s="85">
        <f t="shared" si="2"/>
        <v>0</v>
      </c>
      <c r="G122" s="45"/>
      <c r="H122" s="45"/>
      <c r="I122" s="45"/>
      <c r="J122" s="52"/>
      <c r="K122" s="52"/>
      <c r="L122" s="52"/>
      <c r="M122" s="52"/>
      <c r="N122" s="52"/>
      <c r="P122" s="29"/>
      <c r="Q122" s="29"/>
      <c r="S122" s="29"/>
      <c r="Z122" s="35"/>
    </row>
    <row r="123" spans="1:26" x14ac:dyDescent="0.2">
      <c r="A123" s="16" t="s">
        <v>181</v>
      </c>
      <c r="B123" s="17" t="s">
        <v>63</v>
      </c>
      <c r="C123" s="92" t="s">
        <v>2</v>
      </c>
      <c r="D123" s="113">
        <v>2</v>
      </c>
      <c r="E123" s="120"/>
      <c r="F123" s="85">
        <f t="shared" si="2"/>
        <v>0</v>
      </c>
      <c r="G123" s="45"/>
      <c r="H123" s="45"/>
      <c r="I123" s="45"/>
      <c r="J123" s="52"/>
      <c r="K123" s="52"/>
      <c r="L123" s="52"/>
      <c r="M123" s="52"/>
      <c r="N123" s="52"/>
      <c r="P123" s="29"/>
      <c r="Q123" s="29"/>
      <c r="S123" s="29"/>
      <c r="Z123" s="35"/>
    </row>
    <row r="124" spans="1:26" x14ac:dyDescent="0.2">
      <c r="A124" s="16" t="s">
        <v>182</v>
      </c>
      <c r="B124" s="18" t="s">
        <v>99</v>
      </c>
      <c r="C124" s="92" t="s">
        <v>2</v>
      </c>
      <c r="D124" s="113">
        <v>10</v>
      </c>
      <c r="E124" s="120"/>
      <c r="F124" s="85">
        <f t="shared" si="2"/>
        <v>0</v>
      </c>
      <c r="G124" s="45"/>
      <c r="H124" s="45"/>
      <c r="I124" s="45"/>
      <c r="J124" s="52"/>
      <c r="K124" s="52"/>
      <c r="L124" s="52"/>
      <c r="M124" s="52"/>
      <c r="N124" s="52"/>
      <c r="P124" s="29"/>
      <c r="Q124" s="29"/>
      <c r="S124" s="29"/>
      <c r="Z124" s="35"/>
    </row>
    <row r="125" spans="1:26" x14ac:dyDescent="0.2">
      <c r="A125" s="16" t="s">
        <v>186</v>
      </c>
      <c r="B125" s="18" t="s">
        <v>142</v>
      </c>
      <c r="C125" s="92" t="s">
        <v>2</v>
      </c>
      <c r="D125" s="113">
        <v>40</v>
      </c>
      <c r="E125" s="120"/>
      <c r="F125" s="85">
        <f t="shared" si="2"/>
        <v>0</v>
      </c>
      <c r="G125" s="45"/>
      <c r="H125" s="45"/>
      <c r="I125" s="45"/>
      <c r="J125" s="52"/>
      <c r="K125" s="52"/>
      <c r="L125" s="52"/>
      <c r="M125" s="52"/>
      <c r="N125" s="52"/>
      <c r="P125" s="29"/>
      <c r="Q125" s="29"/>
      <c r="S125" s="29"/>
      <c r="Z125" s="35"/>
    </row>
    <row r="126" spans="1:26" x14ac:dyDescent="0.2">
      <c r="A126" s="16" t="s">
        <v>187</v>
      </c>
      <c r="B126" s="18" t="s">
        <v>180</v>
      </c>
      <c r="C126" s="92" t="s">
        <v>34</v>
      </c>
      <c r="D126" s="113">
        <v>10</v>
      </c>
      <c r="E126" s="120"/>
      <c r="F126" s="85">
        <f t="shared" si="2"/>
        <v>0</v>
      </c>
      <c r="G126" s="45"/>
      <c r="H126" s="45"/>
      <c r="I126" s="45"/>
      <c r="J126" s="52"/>
      <c r="K126" s="52"/>
      <c r="L126" s="52"/>
      <c r="M126" s="65"/>
      <c r="N126" s="65"/>
      <c r="Z126" s="35"/>
    </row>
    <row r="127" spans="1:26" x14ac:dyDescent="0.2">
      <c r="A127" s="16" t="s">
        <v>217</v>
      </c>
      <c r="B127" s="18" t="s">
        <v>184</v>
      </c>
      <c r="C127" s="92" t="s">
        <v>2</v>
      </c>
      <c r="D127" s="113">
        <v>5</v>
      </c>
      <c r="E127" s="120"/>
      <c r="F127" s="85">
        <f t="shared" si="2"/>
        <v>0</v>
      </c>
      <c r="G127" s="45"/>
      <c r="H127" s="45"/>
      <c r="I127" s="45"/>
      <c r="J127" s="52"/>
      <c r="K127" s="52"/>
      <c r="L127" s="52"/>
      <c r="M127" s="65"/>
      <c r="N127" s="65"/>
      <c r="Z127" s="35"/>
    </row>
    <row r="128" spans="1:26" x14ac:dyDescent="0.2">
      <c r="A128" s="16" t="s">
        <v>218</v>
      </c>
      <c r="B128" s="21" t="s">
        <v>183</v>
      </c>
      <c r="C128" s="92" t="s">
        <v>2</v>
      </c>
      <c r="D128" s="113">
        <v>5</v>
      </c>
      <c r="E128" s="120"/>
      <c r="F128" s="85">
        <f t="shared" si="2"/>
        <v>0</v>
      </c>
      <c r="G128" s="45"/>
      <c r="H128" s="45"/>
      <c r="I128" s="45"/>
      <c r="J128" s="52"/>
      <c r="K128" s="52"/>
      <c r="L128" s="52"/>
      <c r="M128" s="65"/>
      <c r="N128" s="65"/>
      <c r="Z128" s="35"/>
    </row>
    <row r="129" spans="1:26" x14ac:dyDescent="0.2">
      <c r="A129" s="19" t="s">
        <v>114</v>
      </c>
      <c r="B129" s="20"/>
      <c r="C129" s="96"/>
      <c r="D129" s="107"/>
      <c r="E129" s="124"/>
      <c r="F129" s="104">
        <f>ROUND(SUM(F41:F128),2)</f>
        <v>0</v>
      </c>
      <c r="G129" s="46"/>
      <c r="H129" s="46"/>
      <c r="I129" s="46"/>
      <c r="J129" s="52"/>
      <c r="K129" s="52"/>
      <c r="L129" s="52"/>
      <c r="M129" s="65"/>
      <c r="N129" s="65"/>
      <c r="Z129" s="35"/>
    </row>
    <row r="130" spans="1:26" s="29" customFormat="1" x14ac:dyDescent="0.2">
      <c r="A130" s="128" t="s">
        <v>178</v>
      </c>
      <c r="B130" s="129"/>
      <c r="C130" s="96"/>
      <c r="D130" s="107"/>
      <c r="E130" s="124"/>
      <c r="F130" s="104">
        <f>ROUND((F129*0.25),2)</f>
        <v>0</v>
      </c>
      <c r="G130" s="46"/>
      <c r="H130" s="46"/>
      <c r="I130" s="46"/>
      <c r="J130" s="52"/>
      <c r="K130" s="52"/>
      <c r="L130" s="52"/>
      <c r="M130" s="65"/>
      <c r="N130" s="65"/>
      <c r="P130" s="55"/>
      <c r="Q130" s="2"/>
      <c r="S130" s="2"/>
      <c r="T130" s="2"/>
      <c r="U130" s="55"/>
      <c r="W130" s="55"/>
      <c r="X130" s="2"/>
      <c r="Y130" s="2"/>
      <c r="Z130" s="2"/>
    </row>
    <row r="131" spans="1:26" s="29" customFormat="1" x14ac:dyDescent="0.2">
      <c r="A131" s="128" t="s">
        <v>109</v>
      </c>
      <c r="B131" s="129"/>
      <c r="C131" s="96"/>
      <c r="D131" s="107"/>
      <c r="E131" s="124"/>
      <c r="F131" s="104">
        <f>ROUND(SUM(F129:F130),2)</f>
        <v>0</v>
      </c>
      <c r="G131" s="46"/>
      <c r="H131" s="46"/>
      <c r="I131" s="46"/>
      <c r="J131" s="52"/>
      <c r="K131" s="52"/>
      <c r="L131" s="52"/>
      <c r="M131" s="65"/>
      <c r="N131" s="65"/>
      <c r="P131" s="55"/>
      <c r="Q131" s="2"/>
      <c r="S131" s="2"/>
      <c r="T131" s="2"/>
      <c r="U131" s="55"/>
      <c r="W131" s="55"/>
      <c r="X131" s="2"/>
      <c r="Y131" s="2"/>
      <c r="Z131" s="2"/>
    </row>
    <row r="132" spans="1:26" s="29" customFormat="1" x14ac:dyDescent="0.2">
      <c r="A132" s="6"/>
      <c r="B132" s="6"/>
      <c r="C132" s="97"/>
      <c r="D132" s="105"/>
      <c r="E132" s="105"/>
      <c r="F132" s="105"/>
      <c r="G132" s="47"/>
      <c r="H132" s="47"/>
      <c r="I132" s="47"/>
      <c r="J132" s="75"/>
      <c r="K132" s="75"/>
      <c r="L132" s="75"/>
      <c r="M132" s="66"/>
      <c r="N132" s="66"/>
      <c r="P132" s="55"/>
      <c r="Q132" s="2"/>
      <c r="S132" s="2"/>
      <c r="T132" s="2"/>
      <c r="U132" s="55"/>
      <c r="W132" s="55"/>
      <c r="X132" s="2"/>
      <c r="Y132" s="2"/>
      <c r="Z132" s="2"/>
    </row>
    <row r="133" spans="1:26" s="29" customFormat="1" x14ac:dyDescent="0.2">
      <c r="A133"/>
      <c r="B133" s="27"/>
      <c r="C133" s="91"/>
      <c r="D133" s="91"/>
      <c r="E133" s="91"/>
      <c r="F133" s="103"/>
      <c r="G133" s="43"/>
      <c r="H133" s="43"/>
      <c r="I133" s="43"/>
      <c r="J133" s="74"/>
      <c r="K133" s="74"/>
      <c r="L133" s="74"/>
      <c r="M133" s="64"/>
      <c r="N133" s="64"/>
      <c r="P133" s="55"/>
      <c r="Q133" s="2"/>
      <c r="S133" s="2"/>
      <c r="T133" s="2"/>
      <c r="U133" s="55"/>
      <c r="W133" s="55"/>
      <c r="X133" s="2"/>
      <c r="Y133" s="2"/>
      <c r="Z133" s="2"/>
    </row>
    <row r="134" spans="1:26" s="29" customFormat="1" x14ac:dyDescent="0.2">
      <c r="A134" s="7" t="s">
        <v>124</v>
      </c>
      <c r="B134" s="7"/>
      <c r="C134" s="91"/>
      <c r="D134" s="91"/>
      <c r="E134" s="91"/>
      <c r="F134" s="105"/>
      <c r="G134" s="47"/>
      <c r="H134" s="47"/>
      <c r="I134" s="47"/>
      <c r="J134" s="75"/>
      <c r="K134" s="75"/>
      <c r="L134" s="75"/>
      <c r="M134" s="66"/>
      <c r="N134" s="66"/>
      <c r="P134" s="55"/>
      <c r="Q134" s="2"/>
      <c r="S134" s="2"/>
      <c r="T134" s="2"/>
      <c r="U134" s="55"/>
      <c r="W134" s="55"/>
      <c r="X134" s="2"/>
      <c r="Y134" s="2"/>
      <c r="Z134" s="2"/>
    </row>
    <row r="135" spans="1:26" s="29" customFormat="1" x14ac:dyDescent="0.2">
      <c r="A135" t="s">
        <v>126</v>
      </c>
      <c r="B135" s="130" t="s">
        <v>223</v>
      </c>
      <c r="C135" s="130"/>
      <c r="D135" s="130"/>
      <c r="E135" s="130"/>
      <c r="F135" s="106">
        <f>F25</f>
        <v>0</v>
      </c>
      <c r="G135" s="47"/>
      <c r="H135" s="47"/>
      <c r="I135" s="47"/>
      <c r="J135" s="75"/>
      <c r="K135" s="75"/>
      <c r="L135" s="75"/>
      <c r="M135" s="66"/>
      <c r="N135" s="66"/>
      <c r="P135" s="55"/>
      <c r="Q135" s="2"/>
      <c r="S135" s="2"/>
      <c r="T135" s="2"/>
      <c r="U135" s="55"/>
      <c r="W135" s="55"/>
      <c r="X135" s="2"/>
      <c r="Y135" s="2"/>
      <c r="Z135" s="2"/>
    </row>
    <row r="136" spans="1:26" s="29" customFormat="1" x14ac:dyDescent="0.2">
      <c r="A136" t="s">
        <v>125</v>
      </c>
      <c r="B136" s="130" t="s">
        <v>224</v>
      </c>
      <c r="C136" s="130"/>
      <c r="D136" s="130"/>
      <c r="E136" s="130"/>
      <c r="F136" s="107">
        <f>F129</f>
        <v>0</v>
      </c>
      <c r="G136" s="47"/>
      <c r="H136" s="47"/>
      <c r="I136" s="47"/>
      <c r="J136" s="75"/>
      <c r="K136" s="75"/>
      <c r="L136" s="75"/>
      <c r="M136" s="66"/>
      <c r="N136" s="66"/>
      <c r="P136" s="55"/>
      <c r="Q136" s="2"/>
      <c r="S136" s="2"/>
      <c r="T136" s="2"/>
      <c r="U136" s="55"/>
      <c r="W136" s="55"/>
      <c r="X136" s="2"/>
      <c r="Y136" s="2"/>
      <c r="Z136" s="2"/>
    </row>
    <row r="137" spans="1:26" s="29" customFormat="1" x14ac:dyDescent="0.2">
      <c r="A137"/>
      <c r="B137"/>
      <c r="C137" s="91"/>
      <c r="D137" s="91"/>
      <c r="E137" s="91"/>
      <c r="F137" s="108"/>
      <c r="G137" s="47"/>
      <c r="H137" s="47"/>
      <c r="I137" s="47"/>
      <c r="J137" s="75"/>
      <c r="K137" s="75"/>
      <c r="L137" s="75"/>
      <c r="M137" s="66"/>
      <c r="N137" s="66"/>
      <c r="P137" s="55"/>
      <c r="Q137" s="2"/>
      <c r="S137" s="2"/>
      <c r="T137" s="2"/>
      <c r="U137" s="55"/>
      <c r="W137" s="55"/>
      <c r="X137" s="2"/>
      <c r="Y137" s="2"/>
      <c r="Z137" s="2"/>
    </row>
    <row r="138" spans="1:26" s="29" customFormat="1" x14ac:dyDescent="0.2">
      <c r="A138"/>
      <c r="B138"/>
      <c r="C138" s="91"/>
      <c r="D138" s="91" t="s">
        <v>165</v>
      </c>
      <c r="E138" s="91"/>
      <c r="F138" s="109">
        <f>ROUND(SUM(F135:F136),2)</f>
        <v>0</v>
      </c>
      <c r="G138" s="46"/>
      <c r="H138" s="46"/>
      <c r="I138" s="46"/>
      <c r="J138" s="52"/>
      <c r="K138" s="52"/>
      <c r="L138" s="52"/>
      <c r="M138" s="65"/>
      <c r="N138" s="65"/>
      <c r="P138" s="55"/>
      <c r="Q138" s="2"/>
      <c r="S138" s="2"/>
      <c r="T138" s="2"/>
      <c r="U138" s="55"/>
      <c r="W138" s="55"/>
      <c r="X138" s="2"/>
      <c r="Y138" s="2"/>
      <c r="Z138" s="2"/>
    </row>
    <row r="139" spans="1:26" s="29" customFormat="1" x14ac:dyDescent="0.2">
      <c r="A139"/>
      <c r="B139"/>
      <c r="C139" s="91"/>
      <c r="D139" s="125" t="s">
        <v>177</v>
      </c>
      <c r="E139" s="125"/>
      <c r="F139" s="110">
        <f>ROUND((F138*0.25),2)</f>
        <v>0</v>
      </c>
      <c r="G139" s="46"/>
      <c r="H139" s="46"/>
      <c r="I139" s="46"/>
      <c r="J139" s="52"/>
      <c r="K139" s="52"/>
      <c r="L139" s="52"/>
      <c r="M139" s="65"/>
      <c r="N139" s="65"/>
      <c r="P139" s="55"/>
      <c r="Q139" s="2"/>
      <c r="S139" s="2"/>
      <c r="T139" s="2"/>
      <c r="U139" s="55"/>
      <c r="W139" s="55"/>
      <c r="X139" s="2"/>
      <c r="Y139" s="2"/>
      <c r="Z139" s="2"/>
    </row>
    <row r="140" spans="1:26" s="29" customFormat="1" x14ac:dyDescent="0.2">
      <c r="A140"/>
      <c r="B140"/>
      <c r="C140" s="91"/>
      <c r="D140" s="91"/>
      <c r="E140" s="91"/>
      <c r="F140" s="103"/>
      <c r="G140" s="43"/>
      <c r="H140" s="43"/>
      <c r="I140" s="43"/>
      <c r="J140" s="74"/>
      <c r="K140" s="74"/>
      <c r="L140" s="74"/>
      <c r="M140" s="64"/>
      <c r="N140" s="64"/>
      <c r="P140" s="55"/>
      <c r="Q140" s="2"/>
      <c r="S140" s="2"/>
      <c r="T140" s="2"/>
      <c r="U140" s="55"/>
      <c r="W140" s="55"/>
      <c r="X140" s="2"/>
      <c r="Y140" s="2"/>
      <c r="Z140" s="2"/>
    </row>
    <row r="141" spans="1:26" s="29" customFormat="1" x14ac:dyDescent="0.2">
      <c r="A141"/>
      <c r="B141"/>
      <c r="C141" s="91"/>
      <c r="D141" s="116" t="s">
        <v>127</v>
      </c>
      <c r="E141" s="116"/>
      <c r="F141" s="111">
        <f>ROUND(SUM(F138:F139),2)</f>
        <v>0</v>
      </c>
      <c r="G141" s="48"/>
      <c r="H141" s="48"/>
      <c r="I141" s="48"/>
      <c r="J141" s="48"/>
      <c r="K141" s="48"/>
      <c r="L141" s="48"/>
      <c r="M141" s="67"/>
      <c r="N141" s="67"/>
      <c r="P141" s="55"/>
      <c r="Q141" s="2"/>
      <c r="S141" s="2"/>
      <c r="T141" s="2"/>
      <c r="U141" s="55"/>
      <c r="W141" s="55"/>
      <c r="X141" s="2"/>
      <c r="Y141" s="2"/>
      <c r="Z141" s="2"/>
    </row>
    <row r="142" spans="1:26" s="29" customFormat="1" x14ac:dyDescent="0.2">
      <c r="A142" s="5"/>
      <c r="B142"/>
      <c r="C142" s="91"/>
      <c r="D142" s="91"/>
      <c r="E142" s="91"/>
      <c r="F142" s="103"/>
      <c r="G142" s="43"/>
      <c r="H142" s="43"/>
      <c r="I142" s="43"/>
      <c r="J142" s="74"/>
      <c r="K142" s="74"/>
      <c r="L142" s="74"/>
      <c r="M142" s="64"/>
      <c r="N142" s="64"/>
      <c r="P142" s="55"/>
      <c r="Q142" s="2"/>
      <c r="S142" s="2"/>
      <c r="T142" s="2"/>
      <c r="U142" s="55"/>
      <c r="W142" s="55"/>
      <c r="X142" s="2"/>
      <c r="Y142" s="2"/>
      <c r="Z142" s="2"/>
    </row>
    <row r="143" spans="1:26" s="29" customFormat="1" x14ac:dyDescent="0.2">
      <c r="A143" s="126" t="s">
        <v>219</v>
      </c>
      <c r="B143" s="126"/>
      <c r="C143" s="126"/>
      <c r="D143" s="91"/>
      <c r="E143" s="91"/>
      <c r="F143" s="103"/>
      <c r="G143" s="43"/>
      <c r="H143" s="43"/>
      <c r="I143" s="43"/>
      <c r="J143" s="74"/>
      <c r="K143" s="74"/>
      <c r="L143" s="74"/>
      <c r="M143" s="64"/>
      <c r="N143" s="64"/>
      <c r="P143" s="55"/>
      <c r="Q143" s="2"/>
      <c r="S143" s="2"/>
      <c r="T143" s="2"/>
      <c r="U143" s="55"/>
      <c r="W143" s="55"/>
      <c r="X143" s="2"/>
      <c r="Y143" s="2"/>
      <c r="Z143" s="2"/>
    </row>
    <row r="144" spans="1:26" s="29" customFormat="1" x14ac:dyDescent="0.2">
      <c r="A144"/>
      <c r="B144"/>
      <c r="C144" s="91"/>
      <c r="D144" s="91"/>
      <c r="E144" s="91"/>
      <c r="F144" s="103"/>
      <c r="G144" s="43"/>
      <c r="H144" s="43"/>
      <c r="I144" s="43"/>
      <c r="J144" s="74"/>
      <c r="K144" s="74"/>
      <c r="L144" s="74"/>
      <c r="M144" s="64"/>
      <c r="N144" s="64"/>
      <c r="P144" s="55"/>
      <c r="Q144" s="2"/>
      <c r="S144" s="2"/>
      <c r="T144" s="2"/>
      <c r="U144" s="55"/>
      <c r="W144" s="55"/>
      <c r="X144" s="2"/>
      <c r="Y144" s="2"/>
      <c r="Z144" s="2"/>
    </row>
    <row r="148" spans="17:25" x14ac:dyDescent="0.2">
      <c r="Q148" s="29"/>
      <c r="S148" s="29"/>
      <c r="T148" s="29"/>
      <c r="X148" s="29"/>
      <c r="Y148" s="29"/>
    </row>
  </sheetData>
  <sheetProtection password="955D" sheet="1"/>
  <mergeCells count="14">
    <mergeCell ref="B1:F1"/>
    <mergeCell ref="B2:F2"/>
    <mergeCell ref="A25:E25"/>
    <mergeCell ref="A26:E26"/>
    <mergeCell ref="A27:E27"/>
    <mergeCell ref="A36:F36"/>
    <mergeCell ref="D139:E139"/>
    <mergeCell ref="A143:C143"/>
    <mergeCell ref="A37:F37"/>
    <mergeCell ref="A38:F38"/>
    <mergeCell ref="A130:B130"/>
    <mergeCell ref="A131:B131"/>
    <mergeCell ref="B135:E135"/>
    <mergeCell ref="B136:E136"/>
  </mergeCells>
  <pageMargins left="0.78740157480314965" right="0.39370078740157483" top="0.72916666666666663" bottom="0.39370078740157483" header="0" footer="0.17"/>
  <pageSetup paperSize="9" scale="96" orientation="portrait" horizontalDpi="4294967293" r:id="rId1"/>
  <headerFooter alignWithMargins="0">
    <oddHeader>&amp;CGRAD POŽEGA, Trg Sv. Trojstva 1, Požega</oddHeader>
  </headerFooter>
  <rowBreaks count="1" manualBreakCount="1">
    <brk id="8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PRIJEDLOG TROŠKOVNIKA 22.</vt:lpstr>
    </vt:vector>
  </TitlesOfParts>
  <Company>Alles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</dc:creator>
  <cp:lastModifiedBy>Mario Križanac</cp:lastModifiedBy>
  <cp:lastPrinted>2022-06-21T05:52:29Z</cp:lastPrinted>
  <dcterms:created xsi:type="dcterms:W3CDTF">2003-07-24T10:03:46Z</dcterms:created>
  <dcterms:modified xsi:type="dcterms:W3CDTF">2022-06-24T12:03:19Z</dcterms:modified>
</cp:coreProperties>
</file>